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UMWKP_ST\ST-I\Mały Miś\2024\Pożytek 2024\Konkurs 2-2024 małe imprezy sportowe\Rozstzrygnięcie\"/>
    </mc:Choice>
  </mc:AlternateContent>
  <bookViews>
    <workbookView xWindow="-120" yWindow="-120" windowWidth="20730" windowHeight="11040"/>
  </bookViews>
  <sheets>
    <sheet name="Arkusz1" sheetId="1" r:id="rId1"/>
    <sheet name="Arkusz2" sheetId="2" r:id="rId2"/>
  </sheets>
  <definedNames>
    <definedName name="_xlnm._FilterDatabase" localSheetId="0" hidden="1">Arkusz1!$A$3:$J$99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J45" i="1" l="1"/>
  <c r="J86" i="1" l="1"/>
  <c r="J84" i="1"/>
  <c r="J79" i="1"/>
  <c r="J74" i="1"/>
  <c r="J71" i="1"/>
  <c r="J51" i="1"/>
  <c r="J7" i="1" l="1"/>
  <c r="J4" i="1" l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2" i="1"/>
  <c r="J73" i="1"/>
  <c r="J75" i="1"/>
  <c r="J76" i="1"/>
  <c r="J77" i="1"/>
  <c r="J78" i="1"/>
  <c r="J80" i="1"/>
  <c r="J81" i="1"/>
  <c r="J82" i="1"/>
  <c r="J83" i="1"/>
  <c r="J85" i="1"/>
  <c r="J87" i="1"/>
  <c r="J88" i="1"/>
  <c r="J89" i="1"/>
  <c r="J90" i="1"/>
  <c r="J91" i="1"/>
  <c r="J92" i="1"/>
  <c r="J93" i="1"/>
  <c r="J95" i="1"/>
  <c r="J96" i="1"/>
  <c r="J97" i="1"/>
  <c r="J98" i="1"/>
  <c r="G99" i="1" l="1"/>
  <c r="I99" i="1"/>
  <c r="F99" i="1"/>
</calcChain>
</file>

<file path=xl/sharedStrings.xml><?xml version="1.0" encoding="utf-8"?>
<sst xmlns="http://schemas.openxmlformats.org/spreadsheetml/2006/main" count="298" uniqueCount="223">
  <si>
    <t>NR oferty</t>
  </si>
  <si>
    <t>Powiat</t>
  </si>
  <si>
    <t>Klub Sportowo Turystyczny Włókniarz</t>
  </si>
  <si>
    <t>toruński</t>
  </si>
  <si>
    <t>Klub Sportowy „Zgoda Chodecz Beach Soccer Team”</t>
  </si>
  <si>
    <t>włocławski</t>
  </si>
  <si>
    <t>Międzyszkolny Klub Sportowy "Zryw" w Toruniu</t>
  </si>
  <si>
    <t>Toruń</t>
  </si>
  <si>
    <t xml:space="preserve">Miejski Klub Lekkoatletyczny Toruń </t>
  </si>
  <si>
    <t>Międzyszkolny Ludowy Uczniowski Klub Sportowy "Orlik" Kcynia</t>
  </si>
  <si>
    <t>nakielski</t>
  </si>
  <si>
    <t>Włocławek</t>
  </si>
  <si>
    <t>chełmiński</t>
  </si>
  <si>
    <t>Bydgoszcz</t>
  </si>
  <si>
    <t>Włocławsko-brodnicki Klub Sportowy Niewidomych i Słabowidzących "pionek"</t>
  </si>
  <si>
    <t>Stowarzyszenie Sportowe Bushi-do</t>
  </si>
  <si>
    <t>Grudziądz</t>
  </si>
  <si>
    <t>Gminny Międzyzakładowy Ludowy Klub Sportowy "Orzeł" w Służewie</t>
  </si>
  <si>
    <t>aleksandrowski</t>
  </si>
  <si>
    <t>Lokalna Organizacja Turystyczna PAŁUKI</t>
  </si>
  <si>
    <t>żniński</t>
  </si>
  <si>
    <t>CWZS "ZAWISZA" - Klub Strzelecki</t>
  </si>
  <si>
    <t>inowrocławski</t>
  </si>
  <si>
    <t>Międzyszkolny Klub Sportów Walki "Pomorzanin" Toruń</t>
  </si>
  <si>
    <t>LUDOWY KLUB SPORTOWY ROGOWO</t>
  </si>
  <si>
    <t>bydgoski</t>
  </si>
  <si>
    <t>WIELKI FINAŁ TORUŃSKIEJ LIGI UNIHOKEJA</t>
  </si>
  <si>
    <t>TORUŃSKA LIGA UNIHOKEJA</t>
  </si>
  <si>
    <t xml:space="preserve">CWZS ,,Zawisza" Bydgoszcz - podnoszenie ciężarów </t>
  </si>
  <si>
    <t>Uczniowski Klub Sportowy "Ognisko Pracy Pozaszkolnej Toruń"</t>
  </si>
  <si>
    <t>Autonomiczna Ludowa Kolarska Sekcja "STAL" Grudziądz</t>
  </si>
  <si>
    <t>Uczniowski Klub Sportowy "Bałagany" Łubianka</t>
  </si>
  <si>
    <t>brodnicki</t>
  </si>
  <si>
    <t>golubsko-dobrzyński</t>
  </si>
  <si>
    <t>Europejski Uczniowski Klub Sportowy Spartakus Sicienko</t>
  </si>
  <si>
    <t>Ciechociński Klub Bokserski CKB ,,Potężnie”</t>
  </si>
  <si>
    <t>Klub Wioślarski "Gopło" Kruszwica</t>
  </si>
  <si>
    <t>Kujawsko-Pomorski Związek Koszykówki w Bydgoszczy</t>
  </si>
  <si>
    <t>Kujawsko Pomorski Związek Pływacki</t>
  </si>
  <si>
    <t>Uczniowski Klub Sportowy Przy Młodzieżowym Domu Kultury Nr 5 w Bydgoszczy</t>
  </si>
  <si>
    <t>Międzyszkolny Uczniowski Klub Sportowy "MUKS" Bydgoszcz</t>
  </si>
  <si>
    <t>Uczniowski Klub Sportowy "Włókniarz" Chełmża</t>
  </si>
  <si>
    <t>Grudziądzki Klub Sportowy Olimpia w Grudziądzu</t>
  </si>
  <si>
    <t>Uczniowski Klub Sportowy "Szabla Brzoza"</t>
  </si>
  <si>
    <t>Uczniowski Klub Sportowy ,,Jedynka AK" Aleksandrów Kujawski</t>
  </si>
  <si>
    <t>LP</t>
  </si>
  <si>
    <t>% udział przyznanej dotacji w pierwotnym koszcie całkowitym zadania określonym w ofercie</t>
  </si>
  <si>
    <t xml:space="preserve">Suma punktów </t>
  </si>
  <si>
    <t>Tytuł Zadania</t>
  </si>
  <si>
    <t>Nazwa Wnioskodawcy</t>
  </si>
  <si>
    <t>Uczniowski Klub Sportowy "Czapla" Białe Błota</t>
  </si>
  <si>
    <t>INTEGRACYJNY MITYNG SOLNY</t>
  </si>
  <si>
    <t>Stowarzyszenie Centrum Niezależnego Życia</t>
  </si>
  <si>
    <t>Międzyszkolny Toruński Klub Pływacki Delfin Toruń</t>
  </si>
  <si>
    <t>Uczniowski Ludowy Klub Sp0rtowy  "Zryw" Dobrcz</t>
  </si>
  <si>
    <t>Stowarzyszenie Waleczne Serca</t>
  </si>
  <si>
    <t>STOWARZYSZENIE OLENDER BEACH VOLLEY CLUB</t>
  </si>
  <si>
    <t>Gminny Zespół Sportowy "Tłuchowia" w Tłuchowie</t>
  </si>
  <si>
    <t>Stowarzyszenie Bydgoska Siatkówka</t>
  </si>
  <si>
    <t>IKO CUP Kujawy Ogólnopolski Turniej Karate Kyokushin Dzieci i Młodzieży.</t>
  </si>
  <si>
    <t>Włocławski Klub Karate Kyokushin</t>
  </si>
  <si>
    <t>rypiński</t>
  </si>
  <si>
    <t>lipnowski</t>
  </si>
  <si>
    <t>mogileński</t>
  </si>
  <si>
    <t>tucholski</t>
  </si>
  <si>
    <t>sępoleński</t>
  </si>
  <si>
    <t>Maraton Wioślarski "Run&amp;Row"</t>
  </si>
  <si>
    <t>Akademicki Związek Sportowy Uniwersytetu Mikołaja Kopernika w Toruniu</t>
  </si>
  <si>
    <t>Akademia Mistrzów Sportu</t>
  </si>
  <si>
    <t>Klub Koszykarski Astoria Bydgoszcz</t>
  </si>
  <si>
    <t>Uczniowski Klub Sportowy "SOKÓŁ" Wielkie Rychnowo</t>
  </si>
  <si>
    <t>Indywidualny Puchar Polski Kobiet i Mężczyzn w podnoszeniu ciężarów</t>
  </si>
  <si>
    <t>ORGANIZACJA III PUCHARU POLSKI JUNIORÓW MŁODSZYCH WE FLORECIE</t>
  </si>
  <si>
    <t>TORUŃSKA AKADEMIA FLORETU SPÓŁKA Z OGRANICZONĄ ODPOWIEDZIALNOŚCIĄ</t>
  </si>
  <si>
    <t>Biegające Śliwice</t>
  </si>
  <si>
    <t>grudziądzki</t>
  </si>
  <si>
    <t>Uczniowski Ludowy Klub Sportowy Mustang Żołędowo</t>
  </si>
  <si>
    <t>Stowarzyszenie Rypiński Uczniowski Klub Pływacki Sejwal</t>
  </si>
  <si>
    <t>Uczniowski Klub Sportowy "Orion" Gmina Grudziądz</t>
  </si>
  <si>
    <t>Stowarzyszenie Tradycja i Rozwój</t>
  </si>
  <si>
    <t>Eliminacja motorowodnych Mistrzostw Świata w Formule 125, Formule 250, Formule 500 i Eliminacja Międzynarodowych Mistrzostw Polski</t>
  </si>
  <si>
    <t>Żnińskie Towarzystwo Miłośników Sportu Baszta</t>
  </si>
  <si>
    <t>STOWARZYSZENIE PIŁKI RĘCZNEJ PLAŻOWEJ DAMY RADĘ INOWROCŁAW</t>
  </si>
  <si>
    <t>Towarzystwo Sportowe KOSET Grudziądz</t>
  </si>
  <si>
    <t xml:space="preserve">Uczniowski Klub Sportowy "Cyprianka" </t>
  </si>
  <si>
    <t>Mistrzostwa  Województwa Kujawsko-Pomorskiego w Młodzieżowej Piłce  Ręcznej  Plażowej</t>
  </si>
  <si>
    <t>"Kujawsko-Pomorski Wojewódzki Związek Piłki Ręcznej"</t>
  </si>
  <si>
    <t>Koszt całkowity zadania
(zł)</t>
  </si>
  <si>
    <t>Wysokość przyznanej dotacji
(zł)</t>
  </si>
  <si>
    <t>Wysokość wnioskowanej dotacji
(zł)</t>
  </si>
  <si>
    <t>RAZEM</t>
  </si>
  <si>
    <t xml:space="preserve">Wykaz ofert wybranych do realizacji w ramach otwartego konkursu ofert nr 2/2024 pn.: 
"Organizacja imprez sportowych" </t>
  </si>
  <si>
    <t>Organizacja V Mistrzostw Województwa w kręglach klasycznych dla osób niewidomych i słabowidzących</t>
  </si>
  <si>
    <t>XXIII Międzynarodowe Mistrzostwa Karate WKF  CENTRAL EUROPE OPEN - GRAND PRIX POMORZA I KUJAW</t>
  </si>
  <si>
    <t>Międzynarodowy Festiwal Szachowy KOPERNIK 2024</t>
  </si>
  <si>
    <t>Organizacja XXXI i XXXII Edycji Bydgoskich Czwartków Lekkoatletycznych</t>
  </si>
  <si>
    <t>Przygotowanie i organizacja "Festiwalu Koszykówki", imprezy sportowo-rekreacyjnej dla dzieci i młodzieży, kończącej sezon 2023/2024</t>
  </si>
  <si>
    <t>XV Bieg Męczeństwa i Pamięci Narodowej na Szwederowie</t>
  </si>
  <si>
    <t>XXVIII  MTB Copernicus Boxing Cup im. Zygmunta Krygiera - Toruń 2024</t>
  </si>
  <si>
    <t>IV Memoriał Henryka Drzymalskiego</t>
  </si>
  <si>
    <t>Organizacja 53 Ogólnopolskich Biegów Ulicznych im. Jana Schmeltera</t>
  </si>
  <si>
    <t>Przygotowanie i zorganizowanie XL Ogólnopolskiego Turnieju Koszykówki Juniorów o Memoriał prof. Józefa Bączkowskiego</t>
  </si>
  <si>
    <t>Nocny Turniej Deblowy o Puchar Marszałka Województwa Kujawsko - Pomorskiego</t>
  </si>
  <si>
    <t>Rodzinne sportowe zmagania Sołectw w Gminie Topólka</t>
  </si>
  <si>
    <t>46 Memoriał im.Grzegorza Duneckiego</t>
  </si>
  <si>
    <t>Puchar Polski Juniorów we florecie kobiet i mężczyzn - „Adam Papée in memoriam”</t>
  </si>
  <si>
    <t>Mistrzostwa Krajowego Zrzeszenia LZS w lekkiej atletyce U20 i U23</t>
  </si>
  <si>
    <t>Ogólnopolski Wyścig Kolarski PAŁUKI TOUR 2024</t>
  </si>
  <si>
    <t>33.Halowe Mistrzostwa Polski w Lekkiej Atletyce Masters i 7. Halowe Mistrzostwa Polski  Lekarzy</t>
  </si>
  <si>
    <t>Puchar Marszałka Województwa Kujawsko Pomorskiego Piotra Całbeckiego w Żeglarstwie</t>
  </si>
  <si>
    <t>XXII Memoriał im. Wojtka Michniewicza w koszykówce</t>
  </si>
  <si>
    <t>XXXI Biegi Żnińskie</t>
  </si>
  <si>
    <t>XXIV  Otwarte Mistrzostwa Polski Zrzeszenie Ludowe LZS w Kajakarstwie Juniorów i Młodzików  i  XXXIV Memoriał Leona Grabowskiego w Kajakarstwie</t>
  </si>
  <si>
    <t>TURNIEJ "DZIKICH DRUŻYN"  z zawodników MKS Mień Lipno</t>
  </si>
  <si>
    <t>Organizacja ogólnopolskich zawodów pływackich "W poszukiwaniu talentów"</t>
  </si>
  <si>
    <t>XXXI Ogólnopolskie Zawody Sportowe w tenisie stołowym, podnoszeniu ciężarów, strzelectwie sportowym i bocci w ramach obchodów "ŚDPON"</t>
  </si>
  <si>
    <t>57 Memoriał im. Klemensa Maciaszczyka</t>
  </si>
  <si>
    <t>Organizacja i przeprowadzenie  Eliminacji do Ogólnopolskiej Olimpiady Młodzieży, Pucharu  Polski w skokach na trampolinie, podwójnej mini trampolinie oraz skokach na ścieżce.</t>
  </si>
  <si>
    <t>XVI Ogólnopolski Turniej Koszykówki Dziewcząt o Puchar Prezydenta Miasta Bydgoszczy – roczniki 2008, 2010, 2012</t>
  </si>
  <si>
    <t>XII Międzynarodowy Wyścig Kolarski Po Ziemi Chełmińskiej - II i III seria Mistrzostw Polski w kryterium ulicznym</t>
  </si>
  <si>
    <t>Koset Cup - Ogólnopolski Turniej Minisiatkówki.</t>
  </si>
  <si>
    <t>XI Ogólnopolski Turniej Mikołajkowy w szabli dziewcząt i chłopców</t>
  </si>
  <si>
    <t>8. Śliwicka Dyszka</t>
  </si>
  <si>
    <t>"Za rakietą za pan brat" - I  Wojewódzki Turniej Badmintona dla dzieci i młodzieży z klas VI - VIII</t>
  </si>
  <si>
    <t>Turnieje piłki nożnej dla dzieci.</t>
  </si>
  <si>
    <t>Centralne Regaty Otwarcia Sezonu Juniorów i Młodzików w wioślarstwie w dniach 18-19.05.2024</t>
  </si>
  <si>
    <t>Przygotowanie i przeprowadzenie zawodów "Młodzieżowe Mistrzostwa Polski, Mistrzostwa Polski Juniorów"</t>
  </si>
  <si>
    <t>Trzy turnieje z okazji obchodów 30 - lecia istniebia Klubu połączony z piknikiem pod hasłem " Sport to zdrowie" .</t>
  </si>
  <si>
    <t>Turniej piłki nożnej plażowej „Chodecz Beach Soccer Cup 2024”</t>
  </si>
  <si>
    <t>Międzynarodowy Dzień Sportu dla Rozwoju i Pokoju w powiecie nakielskim</t>
  </si>
  <si>
    <t>Drużynowy Puchar Polski 2024 w Speedrowerze</t>
  </si>
  <si>
    <t>"Waleczne Dzieciaki "  Bieg z przeszkodami dla dzieci IX Edycja</t>
  </si>
  <si>
    <t>XVII Regionalny Turniej Piłki Nożnej Wielgie 2024</t>
  </si>
  <si>
    <t>Organizacja cyklicznych zawodów pływackich "Z Delfinem do Los Angeles 2024" upamiętniajacych odzyskanie przez Polskę niepodległości.</t>
  </si>
  <si>
    <t>Organizacja Letnich Mistrzostw Województwa Kujawsko-Pomorskiego w pływaniu.</t>
  </si>
  <si>
    <t>Organizacja VI ogólnopolskiego mitingu pływackiego Lipno 2024.</t>
  </si>
  <si>
    <t>Mistrzostwa Polski  Juniorek i Juniorów w Boksie</t>
  </si>
  <si>
    <t>Organizacja: XXXIX Młodzieżowe Mistrzostwa Polski w Łucznictwie i LXII Mistrzostw Polski Juniorów w dniach 02-04.08.2024 r.</t>
  </si>
  <si>
    <t>Regaty o puchar Kormorana w kalsie Optimist, ILCA i ISA 407</t>
  </si>
  <si>
    <t>Mistrzostwa Miasta i Gminy Więcbork w BULE</t>
  </si>
  <si>
    <t>XIV Ogólnopolski Halowy Turniej Piłki Nożnej  ,,ALEKS CUP  2024"</t>
  </si>
  <si>
    <t>XVI Bieg Papieski w Służewie - Ogólnopolska Impreza Biegowa</t>
  </si>
  <si>
    <t>II Turniej Ziemi Dobrzyńskiej, Kujaw i Pomorza</t>
  </si>
  <si>
    <t>I Ogólnopolski Wyścig Kolarski Po Ziemi Grudziądzkiej</t>
  </si>
  <si>
    <t>Bydgoszcz Cup  2024</t>
  </si>
  <si>
    <t>43. Międzynarodowe Biegi im. Bronisława Malinowskiego</t>
  </si>
  <si>
    <t>Finał Mistrzostw Polski w Siatkówce Plażowej w kategoriach młodzieżowych w sezonie 2024</t>
  </si>
  <si>
    <t>Ogólnopolskie turnieje w piłce ręcznej dziewcząt "Orlik CUP VIII", kobiet "Kcynia Women Handball Cup" oraz "X memoriał śp. Jadwigi Woźniak"</t>
  </si>
  <si>
    <t>Regaty otwarcia  stanicy żeglarskiej nad Jez.Wlk Rudnickim oraz otwarcia sezonu 2024</t>
  </si>
  <si>
    <t>Zdrowo zabiegani.</t>
  </si>
  <si>
    <t>Organizacja turnieju finałowego w rozgrywkach o Mistrzostwo Województwa Kujawsko-Pomorskiego w kategorii Bambino chłopców i dziewczynek.</t>
  </si>
  <si>
    <t>Mistrzostwa Województwa w kolarstwie szosowym o Puchar Burmistrza Miasta Kowalewa Pomorskiego - kolarska liga UKS 2024</t>
  </si>
  <si>
    <t>Mistrzostwa Województwa Kujawsko-Pomorskiego Dzieci w Lekkiej Atletyce</t>
  </si>
  <si>
    <t>XIX Bieg Po Zdrowie Doliną Rypienicy</t>
  </si>
  <si>
    <t>VIIMemoriał Michała Joachimowskiego</t>
  </si>
  <si>
    <t>XXV Mityng Lekkoatletyczny "Nadzieje Olimpijskie"</t>
  </si>
  <si>
    <t>ZIMOWE MISTRZOSTWA POLSKI JUNIORÓW W PŁYWANIU OSÓB NIEPEŁNOSPRAWNYCH</t>
  </si>
  <si>
    <t>VIII Grand Prix Województwa Kujawsko - Pomorskiego w Badmintonie</t>
  </si>
  <si>
    <t>Wakacje na sportowo. Turniej dzikich drużyn</t>
  </si>
  <si>
    <t>Ogólnopolski Turniej Koszykówki PANTERY BASKET CUP 2024</t>
  </si>
  <si>
    <t>100 LAT MASOWYCH DŁUGODYSTANSOWYCH BIEGÓW - SZTAFETA TZ TKKF</t>
  </si>
  <si>
    <t>Siatkarskie Grand Prix Amatorów Województwa Kujawsko-Pomorskiego '2024</t>
  </si>
  <si>
    <t>Ogólnopolskie Zawody Pływackie „Nadzieje Olimpijskie” z okazji 25-lecia istnienia klubu UKS Siódemka Brodnica.</t>
  </si>
  <si>
    <t>Ogólnopolskie turnieje unihokeja o puchar Marszałka województwa kujawsko-pomorskiego młodziczek i juniorek młodszych</t>
  </si>
  <si>
    <t>Turnieje piłki ręcznej dzieci Strzelno 2024.</t>
  </si>
  <si>
    <t>"Gwiazda w Pełni Blasku: 50 Lat Pasji, 50 Lat Zapału"</t>
  </si>
  <si>
    <t>XI CHEŁMŻYŃSKI TRIATLON KAJAKOWY</t>
  </si>
  <si>
    <t>Kujawsko-Pomorska Liga Karate Tradycyjnego 2024 - II Turniej - Brześć Kujawski</t>
  </si>
  <si>
    <t>FINAŁ PUCHARU POLSKI W PIŁCE RĘCZNEJ PLAŻOWEJ KOBIET I MĘŻCZYZN. III OGÓLNOPOLSKI MEMORIAŁ ANDRZEJA GRABOWSKIEGO I KRZYSZTOFA PAŃKI</t>
  </si>
  <si>
    <t>Budowlany Klub Sportowy w Bydgoszczy</t>
  </si>
  <si>
    <t>Bydgoska Fundacja Tenisowa "GEM"</t>
  </si>
  <si>
    <t>MIEJSKI LUDOWY KLUB SPORTOWY "NADWIŚLANIN" CHEŁMNO</t>
  </si>
  <si>
    <t>Szkolny Klub Sportowy "kasprowicz"</t>
  </si>
  <si>
    <t>Nakielskie Towarzystwo Tenisowe "Sokół"</t>
  </si>
  <si>
    <t>Koło Gospodyń Wiejskich Sadłóg - Sadłóżek - Paniewek</t>
  </si>
  <si>
    <t>Lekkoatletyczny Klub Sportowy VECTRA</t>
  </si>
  <si>
    <t>Polski Związek Lekkiej Atletyki Masters</t>
  </si>
  <si>
    <t xml:space="preserve"> Toruński Okręgowy Związek Żeglarski</t>
  </si>
  <si>
    <t>Żniński Klub Biegacza "1992"</t>
  </si>
  <si>
    <t>Miejski Klub Sportowy "Mień"</t>
  </si>
  <si>
    <t>Centrum Rehabilitacji im. ks. Biskupa Jana Chrapka</t>
  </si>
  <si>
    <t>CWZS "Zawisza" Klub Gimnastyczny Bydgoszcz</t>
  </si>
  <si>
    <t>Uczniowski Klub Sportowy "Sokół Lubraniec"</t>
  </si>
  <si>
    <t>Włocławski Klub Sportowy "Włocłavia":</t>
  </si>
  <si>
    <t>FUNDACJA EDU START</t>
  </si>
  <si>
    <t>STOWARZYSZENIE PRZYJACIÓŁ SOSW W WIELGIEM</t>
  </si>
  <si>
    <t>Klub Pływacki NEMO Lipno</t>
  </si>
  <si>
    <t>STOWARZYSZENIE KLUB ŻEGLARSKI "KORMORAN" PRZY GMINIE I MIEŚCIE JANIKOWO</t>
  </si>
  <si>
    <t>Stowarzyszenie Klub Abstynenta Razem Od Nowa</t>
  </si>
  <si>
    <t>Klub Sportowo-Turystyczny "Elektryk" Grudziądz</t>
  </si>
  <si>
    <t>STOWARZYSZENIE PRZYJAZNA SZKOŁA</t>
  </si>
  <si>
    <t>STOWARZYSZENIE HOKEJOWY KLUB POMORZANIN TORUŃ</t>
  </si>
  <si>
    <t>Uczniowski Klub Biegacza im. Stefana Bąka</t>
  </si>
  <si>
    <t>Stowarzyszenie Sportu i Rehabilitacji Osób Niepełnosprawnych "Start Bydgoszcz"</t>
  </si>
  <si>
    <t>Uczniowski Klub Sportowy " START " Smólnik</t>
  </si>
  <si>
    <t xml:space="preserve">Pantery Szubin </t>
  </si>
  <si>
    <t>Toruński Związek Towarzystwa Krzewienia Kultury Fizycznej</t>
  </si>
  <si>
    <t>Uczniowski Klub Sportowy Siódemka Brodnica</t>
  </si>
  <si>
    <t>Uczniowski Klub Sportowy Alfa 99</t>
  </si>
  <si>
    <t>Gminny Ludowy Klub Sportowy Gwiazda Starogród</t>
  </si>
  <si>
    <t>KLUB KARATE TRADYCYJNEGO BRZEŚĆ KUJAWSKI</t>
  </si>
  <si>
    <t>radziejowski</t>
  </si>
  <si>
    <t>XXXII BIEG IM. BŁ. KS. JERZEGO POPIEŁUSZKI</t>
  </si>
  <si>
    <t>Włocławski Klub Biegacza "Maratończyk"</t>
  </si>
  <si>
    <t>XXV Turniej Tenisa Stołowego "Zielona Rakietka"</t>
  </si>
  <si>
    <t>Chorągiew Kujawsko-Pomorska Związku Harcerstwa Polskiego Hufiec Aleksandrów Kujawski</t>
  </si>
  <si>
    <t>I rodzinny turniej siatkówki w Gminie Łubianka</t>
  </si>
  <si>
    <t>Stowarzyszenie Rozwoju Gminy Łubianka "Przyszłość" w Łubiace z siedzibą w Pigży</t>
  </si>
  <si>
    <t>Turniej piłki nożnej i lekkoatletyki "Orlęta" 2024</t>
  </si>
  <si>
    <t>Miejski Związkowy Klub Sportowy "Orlęta" w Aleksandrowie Kujawskim</t>
  </si>
  <si>
    <t>Czernikowska 10-tka</t>
  </si>
  <si>
    <t>CZERNIKOWSKIE STOWARZYSZENIE NA RZECZ WSPIERANIA EDUKACJI, KULTURY I SPORTU CZYŻ-NIE</t>
  </si>
  <si>
    <t>Mistrzostwa Polski U-15</t>
  </si>
  <si>
    <t xml:space="preserve">Klub Koszykarski Astoria Bydgoszcz Spółka Akcyjna </t>
  </si>
  <si>
    <t>Nocny Turniej Dzikich Drużyn w piłkę nożną z okazji 100 lecia CKS Zdrój Ciechocinek</t>
  </si>
  <si>
    <t>Ciechociński Klub Sportowy "Zdrój" Ciechocinek</t>
  </si>
  <si>
    <t>Otwarty Turniej Tenisa Ziemnego z okazji Dnia Dziecka</t>
  </si>
  <si>
    <t>Towarzystwo Krzewienia Kultury Fizycznej Ognisko HORYZONT</t>
  </si>
  <si>
    <t>Ogólnopolski  Turniej  Piłki  Ręcznej  Chłopców  i  Dziewczat  "BRODNICA CUP-2024"</t>
  </si>
  <si>
    <t>Międzyszkolny Klub Sportowy  Brodnica</t>
  </si>
  <si>
    <t>IV Otwarte Mistrzostwa Województwa Kujawsko - Pomorskiego w powożeniu zaprzęgami konnymi w ramach Dni Grudziądza</t>
  </si>
  <si>
    <t>Jeździecki Klub Sportowy "Rywal"</t>
  </si>
  <si>
    <t>Załącznik nr 3 do uchwały Nr 12/600/24
Zarządu Województwa Kujawsko-Pomorskiego
 z dnia 20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</si>
</sst>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9"/>
  <sheetViews>
    <sheetView tabSelected="1" zoomScale="80" zoomScaleNormal="80" workbookViewId="0">
      <selection activeCell="M5" sqref="M5"/>
    </sheetView>
  </sheetViews>
  <sheetFormatPr defaultRowHeight="15" x14ac:dyDescent="0.25"/>
  <cols>
    <col min="1" max="1" width="6" style="1" customWidth="1"/>
    <col min="2" max="2" width="7.42578125" style="1" customWidth="1"/>
    <col min="3" max="3" width="24.28515625" style="1" customWidth="1"/>
    <col min="4" max="4" width="19.7109375" style="1" customWidth="1"/>
    <col min="5" max="5" width="16.5703125" style="1" customWidth="1"/>
    <col min="6" max="6" width="13" style="1" customWidth="1"/>
    <col min="7" max="7" width="13.85546875" style="1" customWidth="1"/>
    <col min="8" max="8" width="9.85546875" style="1" customWidth="1"/>
    <col min="9" max="9" width="13.28515625" style="1" customWidth="1"/>
    <col min="10" max="10" width="20.42578125" style="1" customWidth="1"/>
    <col min="11" max="16384" width="9.140625" style="1"/>
  </cols>
  <sheetData>
    <row r="1" spans="1:10" ht="47.25" customHeight="1" thickBot="1" x14ac:dyDescent="0.3">
      <c r="I1" s="27" t="s">
        <v>222</v>
      </c>
      <c r="J1" s="27"/>
    </row>
    <row r="2" spans="1:10" ht="45" customHeight="1" thickBot="1" x14ac:dyDescent="0.3">
      <c r="A2" s="21" t="s">
        <v>91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85.5" customHeight="1" x14ac:dyDescent="0.25">
      <c r="A3" s="14" t="s">
        <v>45</v>
      </c>
      <c r="B3" s="2" t="s">
        <v>0</v>
      </c>
      <c r="C3" s="2" t="s">
        <v>48</v>
      </c>
      <c r="D3" s="2" t="s">
        <v>49</v>
      </c>
      <c r="E3" s="2" t="s">
        <v>1</v>
      </c>
      <c r="F3" s="2" t="s">
        <v>87</v>
      </c>
      <c r="G3" s="2" t="s">
        <v>89</v>
      </c>
      <c r="H3" s="2" t="s">
        <v>47</v>
      </c>
      <c r="I3" s="2" t="s">
        <v>88</v>
      </c>
      <c r="J3" s="3" t="s">
        <v>46</v>
      </c>
    </row>
    <row r="4" spans="1:10" ht="90.75" customHeight="1" x14ac:dyDescent="0.25">
      <c r="A4" s="4">
        <v>1</v>
      </c>
      <c r="B4" s="9">
        <v>3</v>
      </c>
      <c r="C4" s="10" t="s">
        <v>92</v>
      </c>
      <c r="D4" s="10" t="s">
        <v>14</v>
      </c>
      <c r="E4" s="9" t="s">
        <v>5</v>
      </c>
      <c r="F4" s="11">
        <v>4600</v>
      </c>
      <c r="G4" s="13">
        <v>4140</v>
      </c>
      <c r="H4" s="12">
        <v>33</v>
      </c>
      <c r="I4" s="11">
        <v>4000</v>
      </c>
      <c r="J4" s="5">
        <f t="shared" ref="J4:J35" si="0">SUM(I4*100/F4)</f>
        <v>86.956521739130437</v>
      </c>
    </row>
    <row r="5" spans="1:10" ht="90.75" customHeight="1" x14ac:dyDescent="0.25">
      <c r="A5" s="4">
        <v>2</v>
      </c>
      <c r="B5" s="9">
        <v>5</v>
      </c>
      <c r="C5" s="10" t="s">
        <v>93</v>
      </c>
      <c r="D5" s="10" t="s">
        <v>15</v>
      </c>
      <c r="E5" s="9" t="s">
        <v>13</v>
      </c>
      <c r="F5" s="11">
        <v>62565</v>
      </c>
      <c r="G5" s="11">
        <v>17565</v>
      </c>
      <c r="H5" s="12">
        <v>32</v>
      </c>
      <c r="I5" s="11">
        <v>5000</v>
      </c>
      <c r="J5" s="5">
        <f t="shared" si="0"/>
        <v>7.9916886438104369</v>
      </c>
    </row>
    <row r="6" spans="1:10" ht="90.75" customHeight="1" x14ac:dyDescent="0.25">
      <c r="A6" s="4">
        <v>3</v>
      </c>
      <c r="B6" s="9">
        <v>9</v>
      </c>
      <c r="C6" s="10" t="s">
        <v>94</v>
      </c>
      <c r="D6" s="10" t="s">
        <v>29</v>
      </c>
      <c r="E6" s="9" t="s">
        <v>7</v>
      </c>
      <c r="F6" s="11">
        <v>124600</v>
      </c>
      <c r="G6" s="11">
        <v>49900</v>
      </c>
      <c r="H6" s="12">
        <v>34</v>
      </c>
      <c r="I6" s="11">
        <v>5000</v>
      </c>
      <c r="J6" s="5">
        <f t="shared" si="0"/>
        <v>4.0128410914927768</v>
      </c>
    </row>
    <row r="7" spans="1:10" ht="90.75" customHeight="1" x14ac:dyDescent="0.25">
      <c r="A7" s="4">
        <v>4</v>
      </c>
      <c r="B7" s="16">
        <v>10</v>
      </c>
      <c r="C7" s="17" t="s">
        <v>202</v>
      </c>
      <c r="D7" s="17" t="s">
        <v>203</v>
      </c>
      <c r="E7" s="16" t="s">
        <v>11</v>
      </c>
      <c r="F7" s="18">
        <v>18600</v>
      </c>
      <c r="G7" s="18">
        <v>12000</v>
      </c>
      <c r="H7" s="19">
        <v>31</v>
      </c>
      <c r="I7" s="18">
        <v>7000</v>
      </c>
      <c r="J7" s="20">
        <f t="shared" si="0"/>
        <v>37.634408602150536</v>
      </c>
    </row>
    <row r="8" spans="1:10" ht="90.75" customHeight="1" x14ac:dyDescent="0.25">
      <c r="A8" s="4">
        <v>5</v>
      </c>
      <c r="B8" s="9">
        <v>12</v>
      </c>
      <c r="C8" s="10" t="s">
        <v>72</v>
      </c>
      <c r="D8" s="10" t="s">
        <v>73</v>
      </c>
      <c r="E8" s="9" t="s">
        <v>7</v>
      </c>
      <c r="F8" s="11">
        <v>14600</v>
      </c>
      <c r="G8" s="13">
        <v>9490</v>
      </c>
      <c r="H8" s="10">
        <v>31</v>
      </c>
      <c r="I8" s="11">
        <v>3000</v>
      </c>
      <c r="J8" s="5">
        <f t="shared" si="0"/>
        <v>20.547945205479451</v>
      </c>
    </row>
    <row r="9" spans="1:10" ht="90.75" customHeight="1" x14ac:dyDescent="0.25">
      <c r="A9" s="4">
        <v>6</v>
      </c>
      <c r="B9" s="9">
        <v>14</v>
      </c>
      <c r="C9" s="10" t="s">
        <v>95</v>
      </c>
      <c r="D9" s="10" t="s">
        <v>169</v>
      </c>
      <c r="E9" s="9" t="s">
        <v>13</v>
      </c>
      <c r="F9" s="11">
        <v>25580</v>
      </c>
      <c r="G9" s="13">
        <v>15080</v>
      </c>
      <c r="H9" s="10">
        <v>32</v>
      </c>
      <c r="I9" s="11">
        <v>5000</v>
      </c>
      <c r="J9" s="5">
        <f t="shared" si="0"/>
        <v>19.546520719311964</v>
      </c>
    </row>
    <row r="10" spans="1:10" ht="90.75" customHeight="1" x14ac:dyDescent="0.25">
      <c r="A10" s="4">
        <v>7</v>
      </c>
      <c r="B10" s="9">
        <v>15</v>
      </c>
      <c r="C10" s="10" t="s">
        <v>96</v>
      </c>
      <c r="D10" s="10" t="s">
        <v>37</v>
      </c>
      <c r="E10" s="9" t="s">
        <v>13</v>
      </c>
      <c r="F10" s="11">
        <v>17845</v>
      </c>
      <c r="G10" s="13">
        <v>10940</v>
      </c>
      <c r="H10" s="10">
        <v>31</v>
      </c>
      <c r="I10" s="11">
        <v>5000</v>
      </c>
      <c r="J10" s="5">
        <f t="shared" si="0"/>
        <v>28.019052956010086</v>
      </c>
    </row>
    <row r="11" spans="1:10" ht="90.75" customHeight="1" x14ac:dyDescent="0.25">
      <c r="A11" s="4">
        <v>8</v>
      </c>
      <c r="B11" s="9">
        <v>16</v>
      </c>
      <c r="C11" s="10" t="s">
        <v>97</v>
      </c>
      <c r="D11" s="10" t="s">
        <v>68</v>
      </c>
      <c r="E11" s="9" t="s">
        <v>25</v>
      </c>
      <c r="F11" s="11">
        <v>26080</v>
      </c>
      <c r="G11" s="13">
        <v>15000</v>
      </c>
      <c r="H11" s="10">
        <v>32</v>
      </c>
      <c r="I11" s="11">
        <v>3000</v>
      </c>
      <c r="J11" s="5">
        <f t="shared" si="0"/>
        <v>11.503067484662576</v>
      </c>
    </row>
    <row r="12" spans="1:10" ht="90.75" customHeight="1" x14ac:dyDescent="0.25">
      <c r="A12" s="4">
        <v>9</v>
      </c>
      <c r="B12" s="9">
        <v>20</v>
      </c>
      <c r="C12" s="10" t="s">
        <v>98</v>
      </c>
      <c r="D12" s="10" t="s">
        <v>23</v>
      </c>
      <c r="E12" s="9" t="s">
        <v>7</v>
      </c>
      <c r="F12" s="11">
        <v>38000</v>
      </c>
      <c r="G12" s="13">
        <v>20000</v>
      </c>
      <c r="H12" s="10">
        <v>35</v>
      </c>
      <c r="I12" s="11">
        <v>7000</v>
      </c>
      <c r="J12" s="5">
        <f t="shared" si="0"/>
        <v>18.421052631578949</v>
      </c>
    </row>
    <row r="13" spans="1:10" ht="90.75" customHeight="1" x14ac:dyDescent="0.25">
      <c r="A13" s="4">
        <v>10</v>
      </c>
      <c r="B13" s="9">
        <v>22</v>
      </c>
      <c r="C13" s="10" t="s">
        <v>99</v>
      </c>
      <c r="D13" s="10" t="s">
        <v>170</v>
      </c>
      <c r="E13" s="9" t="s">
        <v>13</v>
      </c>
      <c r="F13" s="11">
        <v>28100</v>
      </c>
      <c r="G13" s="13">
        <v>12000</v>
      </c>
      <c r="H13" s="10">
        <v>37</v>
      </c>
      <c r="I13" s="11">
        <v>8000</v>
      </c>
      <c r="J13" s="5">
        <f t="shared" si="0"/>
        <v>28.469750889679716</v>
      </c>
    </row>
    <row r="14" spans="1:10" ht="90.75" customHeight="1" x14ac:dyDescent="0.25">
      <c r="A14" s="4">
        <v>11</v>
      </c>
      <c r="B14" s="9">
        <v>25</v>
      </c>
      <c r="C14" s="10" t="s">
        <v>100</v>
      </c>
      <c r="D14" s="10" t="s">
        <v>171</v>
      </c>
      <c r="E14" s="9" t="s">
        <v>12</v>
      </c>
      <c r="F14" s="11">
        <v>11000</v>
      </c>
      <c r="G14" s="13">
        <v>5000</v>
      </c>
      <c r="H14" s="10">
        <v>31</v>
      </c>
      <c r="I14" s="11">
        <v>3000</v>
      </c>
      <c r="J14" s="5">
        <f t="shared" si="0"/>
        <v>27.272727272727273</v>
      </c>
    </row>
    <row r="15" spans="1:10" ht="90.75" customHeight="1" x14ac:dyDescent="0.25">
      <c r="A15" s="4">
        <v>12</v>
      </c>
      <c r="B15" s="9">
        <v>26</v>
      </c>
      <c r="C15" s="10" t="s">
        <v>101</v>
      </c>
      <c r="D15" s="10" t="s">
        <v>172</v>
      </c>
      <c r="E15" s="9" t="s">
        <v>22</v>
      </c>
      <c r="F15" s="11">
        <v>4300</v>
      </c>
      <c r="G15" s="13">
        <v>3500</v>
      </c>
      <c r="H15" s="10">
        <v>31</v>
      </c>
      <c r="I15" s="11">
        <v>3000</v>
      </c>
      <c r="J15" s="5">
        <f t="shared" si="0"/>
        <v>69.767441860465112</v>
      </c>
    </row>
    <row r="16" spans="1:10" ht="90.75" customHeight="1" x14ac:dyDescent="0.25">
      <c r="A16" s="4">
        <v>13</v>
      </c>
      <c r="B16" s="9">
        <v>27</v>
      </c>
      <c r="C16" s="10" t="s">
        <v>102</v>
      </c>
      <c r="D16" s="10" t="s">
        <v>173</v>
      </c>
      <c r="E16" s="9" t="s">
        <v>10</v>
      </c>
      <c r="F16" s="11">
        <v>4110</v>
      </c>
      <c r="G16" s="13">
        <v>3390</v>
      </c>
      <c r="H16" s="10">
        <v>31</v>
      </c>
      <c r="I16" s="11">
        <v>3000</v>
      </c>
      <c r="J16" s="5">
        <f t="shared" si="0"/>
        <v>72.992700729927009</v>
      </c>
    </row>
    <row r="17" spans="1:10" ht="90.75" customHeight="1" x14ac:dyDescent="0.25">
      <c r="A17" s="4">
        <v>14</v>
      </c>
      <c r="B17" s="9">
        <v>28</v>
      </c>
      <c r="C17" s="10" t="s">
        <v>103</v>
      </c>
      <c r="D17" s="10" t="s">
        <v>174</v>
      </c>
      <c r="E17" s="9" t="s">
        <v>201</v>
      </c>
      <c r="F17" s="11">
        <v>4935</v>
      </c>
      <c r="G17" s="13">
        <v>4435</v>
      </c>
      <c r="H17" s="10">
        <v>32</v>
      </c>
      <c r="I17" s="11">
        <v>3000</v>
      </c>
      <c r="J17" s="5">
        <f t="shared" si="0"/>
        <v>60.790273556231</v>
      </c>
    </row>
    <row r="18" spans="1:10" ht="90.75" customHeight="1" x14ac:dyDescent="0.25">
      <c r="A18" s="4">
        <v>15</v>
      </c>
      <c r="B18" s="9">
        <v>32</v>
      </c>
      <c r="C18" s="10" t="s">
        <v>104</v>
      </c>
      <c r="D18" s="10" t="s">
        <v>8</v>
      </c>
      <c r="E18" s="9" t="s">
        <v>7</v>
      </c>
      <c r="F18" s="11">
        <v>36000</v>
      </c>
      <c r="G18" s="13">
        <v>23000</v>
      </c>
      <c r="H18" s="10">
        <v>35</v>
      </c>
      <c r="I18" s="11">
        <v>5000</v>
      </c>
      <c r="J18" s="5">
        <f t="shared" si="0"/>
        <v>13.888888888888889</v>
      </c>
    </row>
    <row r="19" spans="1:10" ht="90.75" customHeight="1" x14ac:dyDescent="0.25">
      <c r="A19" s="4">
        <v>16</v>
      </c>
      <c r="B19" s="16">
        <v>33</v>
      </c>
      <c r="C19" s="17" t="s">
        <v>71</v>
      </c>
      <c r="D19" s="17" t="s">
        <v>28</v>
      </c>
      <c r="E19" s="16" t="s">
        <v>13</v>
      </c>
      <c r="F19" s="18">
        <v>53085</v>
      </c>
      <c r="G19" s="15">
        <v>27085</v>
      </c>
      <c r="H19" s="17">
        <v>35</v>
      </c>
      <c r="I19" s="18">
        <v>10000</v>
      </c>
      <c r="J19" s="20">
        <f t="shared" si="0"/>
        <v>18.837713101629461</v>
      </c>
    </row>
    <row r="20" spans="1:10" ht="90.75" customHeight="1" x14ac:dyDescent="0.25">
      <c r="A20" s="4">
        <v>17</v>
      </c>
      <c r="B20" s="9">
        <v>37</v>
      </c>
      <c r="C20" s="10" t="s">
        <v>66</v>
      </c>
      <c r="D20" s="10" t="s">
        <v>67</v>
      </c>
      <c r="E20" s="9" t="s">
        <v>7</v>
      </c>
      <c r="F20" s="11">
        <v>78000</v>
      </c>
      <c r="G20" s="13">
        <v>48000</v>
      </c>
      <c r="H20" s="10">
        <v>35</v>
      </c>
      <c r="I20" s="11">
        <v>6000</v>
      </c>
      <c r="J20" s="5">
        <f t="shared" si="0"/>
        <v>7.6923076923076925</v>
      </c>
    </row>
    <row r="21" spans="1:10" ht="90.75" customHeight="1" x14ac:dyDescent="0.25">
      <c r="A21" s="4">
        <v>18</v>
      </c>
      <c r="B21" s="9">
        <v>39</v>
      </c>
      <c r="C21" s="10" t="s">
        <v>105</v>
      </c>
      <c r="D21" s="10" t="s">
        <v>39</v>
      </c>
      <c r="E21" s="9" t="s">
        <v>13</v>
      </c>
      <c r="F21" s="11">
        <v>15280</v>
      </c>
      <c r="G21" s="13">
        <v>9168</v>
      </c>
      <c r="H21" s="10">
        <v>34</v>
      </c>
      <c r="I21" s="11">
        <v>5000</v>
      </c>
      <c r="J21" s="5">
        <f t="shared" si="0"/>
        <v>32.722513089005233</v>
      </c>
    </row>
    <row r="22" spans="1:10" ht="90.75" customHeight="1" x14ac:dyDescent="0.25">
      <c r="A22" s="4">
        <v>19</v>
      </c>
      <c r="B22" s="16">
        <v>44</v>
      </c>
      <c r="C22" s="17" t="s">
        <v>106</v>
      </c>
      <c r="D22" s="17" t="s">
        <v>175</v>
      </c>
      <c r="E22" s="16" t="s">
        <v>11</v>
      </c>
      <c r="F22" s="18">
        <v>22200</v>
      </c>
      <c r="G22" s="15">
        <v>10000</v>
      </c>
      <c r="H22" s="17">
        <v>35</v>
      </c>
      <c r="I22" s="18">
        <v>10000</v>
      </c>
      <c r="J22" s="20">
        <f t="shared" si="0"/>
        <v>45.045045045045043</v>
      </c>
    </row>
    <row r="23" spans="1:10" ht="90.75" customHeight="1" x14ac:dyDescent="0.25">
      <c r="A23" s="4">
        <v>20</v>
      </c>
      <c r="B23" s="9">
        <v>45</v>
      </c>
      <c r="C23" s="10" t="s">
        <v>107</v>
      </c>
      <c r="D23" s="10" t="s">
        <v>19</v>
      </c>
      <c r="E23" s="9" t="s">
        <v>20</v>
      </c>
      <c r="F23" s="11">
        <v>135900</v>
      </c>
      <c r="G23" s="13">
        <v>20000</v>
      </c>
      <c r="H23" s="10">
        <v>36</v>
      </c>
      <c r="I23" s="11">
        <v>10000</v>
      </c>
      <c r="J23" s="5">
        <f t="shared" si="0"/>
        <v>7.3583517292126563</v>
      </c>
    </row>
    <row r="24" spans="1:10" ht="90.75" customHeight="1" x14ac:dyDescent="0.25">
      <c r="A24" s="4">
        <v>21</v>
      </c>
      <c r="B24" s="9">
        <v>47</v>
      </c>
      <c r="C24" s="10" t="s">
        <v>108</v>
      </c>
      <c r="D24" s="10" t="s">
        <v>176</v>
      </c>
      <c r="E24" s="9" t="s">
        <v>7</v>
      </c>
      <c r="F24" s="11">
        <v>160000</v>
      </c>
      <c r="G24" s="13">
        <v>10000</v>
      </c>
      <c r="H24" s="10">
        <v>34</v>
      </c>
      <c r="I24" s="11">
        <v>6000</v>
      </c>
      <c r="J24" s="5">
        <f t="shared" si="0"/>
        <v>3.75</v>
      </c>
    </row>
    <row r="25" spans="1:10" ht="90.75" customHeight="1" x14ac:dyDescent="0.25">
      <c r="A25" s="4">
        <v>22</v>
      </c>
      <c r="B25" s="9">
        <v>48</v>
      </c>
      <c r="C25" s="10" t="s">
        <v>109</v>
      </c>
      <c r="D25" s="10" t="s">
        <v>177</v>
      </c>
      <c r="E25" s="9" t="s">
        <v>7</v>
      </c>
      <c r="F25" s="11">
        <v>23100</v>
      </c>
      <c r="G25" s="13">
        <v>15000</v>
      </c>
      <c r="H25" s="10">
        <v>36</v>
      </c>
      <c r="I25" s="11">
        <v>12000</v>
      </c>
      <c r="J25" s="5">
        <f t="shared" si="0"/>
        <v>51.948051948051948</v>
      </c>
    </row>
    <row r="26" spans="1:10" ht="90.75" customHeight="1" x14ac:dyDescent="0.25">
      <c r="A26" s="4">
        <v>23</v>
      </c>
      <c r="B26" s="9">
        <v>49</v>
      </c>
      <c r="C26" s="10" t="s">
        <v>110</v>
      </c>
      <c r="D26" s="10" t="s">
        <v>6</v>
      </c>
      <c r="E26" s="9" t="s">
        <v>7</v>
      </c>
      <c r="F26" s="11">
        <v>94200</v>
      </c>
      <c r="G26" s="13">
        <v>35000</v>
      </c>
      <c r="H26" s="10">
        <v>35</v>
      </c>
      <c r="I26" s="11">
        <v>10000</v>
      </c>
      <c r="J26" s="5">
        <f t="shared" si="0"/>
        <v>10.615711252653927</v>
      </c>
    </row>
    <row r="27" spans="1:10" ht="90.75" customHeight="1" x14ac:dyDescent="0.25">
      <c r="A27" s="4">
        <v>24</v>
      </c>
      <c r="B27" s="9">
        <v>53</v>
      </c>
      <c r="C27" s="10" t="s">
        <v>111</v>
      </c>
      <c r="D27" s="10" t="s">
        <v>178</v>
      </c>
      <c r="E27" s="9" t="s">
        <v>20</v>
      </c>
      <c r="F27" s="11">
        <v>8850</v>
      </c>
      <c r="G27" s="13">
        <v>3350</v>
      </c>
      <c r="H27" s="10">
        <v>30</v>
      </c>
      <c r="I27" s="11">
        <v>3000</v>
      </c>
      <c r="J27" s="5">
        <f t="shared" si="0"/>
        <v>33.898305084745765</v>
      </c>
    </row>
    <row r="28" spans="1:10" ht="90.75" customHeight="1" x14ac:dyDescent="0.25">
      <c r="A28" s="4">
        <v>25</v>
      </c>
      <c r="B28" s="9">
        <v>54</v>
      </c>
      <c r="C28" s="10" t="s">
        <v>112</v>
      </c>
      <c r="D28" s="10" t="s">
        <v>2</v>
      </c>
      <c r="E28" s="9" t="s">
        <v>3</v>
      </c>
      <c r="F28" s="11">
        <v>13000</v>
      </c>
      <c r="G28" s="13">
        <v>7700</v>
      </c>
      <c r="H28" s="10">
        <v>34</v>
      </c>
      <c r="I28" s="11">
        <v>5000</v>
      </c>
      <c r="J28" s="5">
        <f t="shared" si="0"/>
        <v>38.46153846153846</v>
      </c>
    </row>
    <row r="29" spans="1:10" ht="90.75" customHeight="1" x14ac:dyDescent="0.25">
      <c r="A29" s="4">
        <v>26</v>
      </c>
      <c r="B29" s="9">
        <v>55</v>
      </c>
      <c r="C29" s="10" t="s">
        <v>113</v>
      </c>
      <c r="D29" s="10" t="s">
        <v>179</v>
      </c>
      <c r="E29" s="9" t="s">
        <v>62</v>
      </c>
      <c r="F29" s="11">
        <v>5600</v>
      </c>
      <c r="G29" s="13">
        <v>5000</v>
      </c>
      <c r="H29" s="10">
        <v>32</v>
      </c>
      <c r="I29" s="11">
        <v>4000</v>
      </c>
      <c r="J29" s="5">
        <f t="shared" si="0"/>
        <v>71.428571428571431</v>
      </c>
    </row>
    <row r="30" spans="1:10" ht="90.75" customHeight="1" x14ac:dyDescent="0.25">
      <c r="A30" s="4">
        <v>27</v>
      </c>
      <c r="B30" s="9">
        <v>56</v>
      </c>
      <c r="C30" s="10" t="s">
        <v>114</v>
      </c>
      <c r="D30" s="10" t="s">
        <v>77</v>
      </c>
      <c r="E30" s="9" t="s">
        <v>61</v>
      </c>
      <c r="F30" s="11">
        <v>8300</v>
      </c>
      <c r="G30" s="13">
        <v>5000</v>
      </c>
      <c r="H30" s="10">
        <v>31</v>
      </c>
      <c r="I30" s="11">
        <v>5000</v>
      </c>
      <c r="J30" s="5">
        <f t="shared" si="0"/>
        <v>60.24096385542169</v>
      </c>
    </row>
    <row r="31" spans="1:10" ht="90.75" customHeight="1" x14ac:dyDescent="0.25">
      <c r="A31" s="4">
        <v>28</v>
      </c>
      <c r="B31" s="9">
        <v>57</v>
      </c>
      <c r="C31" s="10" t="s">
        <v>115</v>
      </c>
      <c r="D31" s="10" t="s">
        <v>180</v>
      </c>
      <c r="E31" s="9" t="s">
        <v>16</v>
      </c>
      <c r="F31" s="11">
        <v>48940</v>
      </c>
      <c r="G31" s="13">
        <v>20000</v>
      </c>
      <c r="H31" s="10">
        <v>35</v>
      </c>
      <c r="I31" s="11">
        <v>6000</v>
      </c>
      <c r="J31" s="5">
        <f t="shared" si="0"/>
        <v>12.259910093992644</v>
      </c>
    </row>
    <row r="32" spans="1:10" ht="90.75" customHeight="1" x14ac:dyDescent="0.25">
      <c r="A32" s="4">
        <v>29</v>
      </c>
      <c r="B32" s="9">
        <v>58</v>
      </c>
      <c r="C32" s="10" t="s">
        <v>51</v>
      </c>
      <c r="D32" s="10" t="s">
        <v>52</v>
      </c>
      <c r="E32" s="9" t="s">
        <v>18</v>
      </c>
      <c r="F32" s="11">
        <v>5950</v>
      </c>
      <c r="G32" s="13">
        <v>5000</v>
      </c>
      <c r="H32" s="10">
        <v>32</v>
      </c>
      <c r="I32" s="11">
        <v>3000</v>
      </c>
      <c r="J32" s="5">
        <f t="shared" si="0"/>
        <v>50.420168067226889</v>
      </c>
    </row>
    <row r="33" spans="1:10" ht="90.75" customHeight="1" x14ac:dyDescent="0.25">
      <c r="A33" s="4">
        <v>30</v>
      </c>
      <c r="B33" s="9">
        <v>59</v>
      </c>
      <c r="C33" s="10" t="s">
        <v>116</v>
      </c>
      <c r="D33" s="10" t="s">
        <v>24</v>
      </c>
      <c r="E33" s="9" t="s">
        <v>20</v>
      </c>
      <c r="F33" s="11">
        <v>8688</v>
      </c>
      <c r="G33" s="13">
        <v>5000</v>
      </c>
      <c r="H33" s="10">
        <v>33</v>
      </c>
      <c r="I33" s="11">
        <v>4000</v>
      </c>
      <c r="J33" s="5">
        <f t="shared" si="0"/>
        <v>46.040515653775323</v>
      </c>
    </row>
    <row r="34" spans="1:10" ht="90.75" customHeight="1" x14ac:dyDescent="0.25">
      <c r="A34" s="4">
        <v>31</v>
      </c>
      <c r="B34" s="9">
        <v>60</v>
      </c>
      <c r="C34" s="10" t="s">
        <v>117</v>
      </c>
      <c r="D34" s="10" t="s">
        <v>181</v>
      </c>
      <c r="E34" s="9" t="s">
        <v>13</v>
      </c>
      <c r="F34" s="11">
        <v>11580</v>
      </c>
      <c r="G34" s="13">
        <v>4730</v>
      </c>
      <c r="H34" s="10">
        <v>32</v>
      </c>
      <c r="I34" s="11">
        <v>3000</v>
      </c>
      <c r="J34" s="5">
        <f t="shared" si="0"/>
        <v>25.906735751295336</v>
      </c>
    </row>
    <row r="35" spans="1:10" ht="90.75" customHeight="1" x14ac:dyDescent="0.25">
      <c r="A35" s="4">
        <v>32</v>
      </c>
      <c r="B35" s="9">
        <v>62</v>
      </c>
      <c r="C35" s="10" t="s">
        <v>118</v>
      </c>
      <c r="D35" s="10" t="s">
        <v>40</v>
      </c>
      <c r="E35" s="9" t="s">
        <v>13</v>
      </c>
      <c r="F35" s="11">
        <v>12116</v>
      </c>
      <c r="G35" s="13">
        <v>6000</v>
      </c>
      <c r="H35" s="10">
        <v>34</v>
      </c>
      <c r="I35" s="11">
        <v>4000</v>
      </c>
      <c r="J35" s="5">
        <f t="shared" si="0"/>
        <v>33.01419610432486</v>
      </c>
    </row>
    <row r="36" spans="1:10" ht="90.75" customHeight="1" x14ac:dyDescent="0.25">
      <c r="A36" s="4">
        <v>33</v>
      </c>
      <c r="B36" s="9">
        <v>64</v>
      </c>
      <c r="C36" s="10" t="s">
        <v>119</v>
      </c>
      <c r="D36" s="10" t="s">
        <v>30</v>
      </c>
      <c r="E36" s="9" t="s">
        <v>16</v>
      </c>
      <c r="F36" s="11">
        <v>40010</v>
      </c>
      <c r="G36" s="13">
        <v>25000</v>
      </c>
      <c r="H36" s="10">
        <v>34</v>
      </c>
      <c r="I36" s="11">
        <v>5000</v>
      </c>
      <c r="J36" s="5">
        <f t="shared" ref="J36:J67" si="1">SUM(I36*100/F36)</f>
        <v>12.496875781054737</v>
      </c>
    </row>
    <row r="37" spans="1:10" ht="90.75" customHeight="1" x14ac:dyDescent="0.25">
      <c r="A37" s="4">
        <v>34</v>
      </c>
      <c r="B37" s="9">
        <v>65</v>
      </c>
      <c r="C37" s="10" t="s">
        <v>120</v>
      </c>
      <c r="D37" s="10" t="s">
        <v>83</v>
      </c>
      <c r="E37" s="9" t="s">
        <v>75</v>
      </c>
      <c r="F37" s="11">
        <v>23145</v>
      </c>
      <c r="G37" s="13">
        <v>13145</v>
      </c>
      <c r="H37" s="10">
        <v>33</v>
      </c>
      <c r="I37" s="11">
        <v>4000</v>
      </c>
      <c r="J37" s="5">
        <f t="shared" si="1"/>
        <v>17.282350399654351</v>
      </c>
    </row>
    <row r="38" spans="1:10" ht="90.75" customHeight="1" x14ac:dyDescent="0.25">
      <c r="A38" s="4">
        <v>35</v>
      </c>
      <c r="B38" s="9">
        <v>66</v>
      </c>
      <c r="C38" s="10" t="s">
        <v>121</v>
      </c>
      <c r="D38" s="10" t="s">
        <v>43</v>
      </c>
      <c r="E38" s="9" t="s">
        <v>25</v>
      </c>
      <c r="F38" s="11">
        <v>23420</v>
      </c>
      <c r="G38" s="13">
        <v>4000</v>
      </c>
      <c r="H38" s="10">
        <v>33</v>
      </c>
      <c r="I38" s="11">
        <v>3000</v>
      </c>
      <c r="J38" s="5">
        <f t="shared" si="1"/>
        <v>12.809564474807857</v>
      </c>
    </row>
    <row r="39" spans="1:10" ht="90.75" customHeight="1" x14ac:dyDescent="0.25">
      <c r="A39" s="4">
        <v>36</v>
      </c>
      <c r="B39" s="9">
        <v>67</v>
      </c>
      <c r="C39" s="10" t="s">
        <v>122</v>
      </c>
      <c r="D39" s="10" t="s">
        <v>74</v>
      </c>
      <c r="E39" s="9" t="s">
        <v>64</v>
      </c>
      <c r="F39" s="11">
        <v>55100</v>
      </c>
      <c r="G39" s="13">
        <v>10000</v>
      </c>
      <c r="H39" s="10">
        <v>33</v>
      </c>
      <c r="I39" s="11">
        <v>3000</v>
      </c>
      <c r="J39" s="5">
        <f t="shared" si="1"/>
        <v>5.4446460980036298</v>
      </c>
    </row>
    <row r="40" spans="1:10" ht="90.75" customHeight="1" x14ac:dyDescent="0.25">
      <c r="A40" s="4">
        <v>37</v>
      </c>
      <c r="B40" s="9">
        <v>72</v>
      </c>
      <c r="C40" s="10" t="s">
        <v>123</v>
      </c>
      <c r="D40" s="10" t="s">
        <v>182</v>
      </c>
      <c r="E40" s="9" t="s">
        <v>5</v>
      </c>
      <c r="F40" s="11">
        <v>5000</v>
      </c>
      <c r="G40" s="13">
        <v>4500</v>
      </c>
      <c r="H40" s="10">
        <v>30</v>
      </c>
      <c r="I40" s="11">
        <v>3000</v>
      </c>
      <c r="J40" s="5">
        <f t="shared" si="1"/>
        <v>60</v>
      </c>
    </row>
    <row r="41" spans="1:10" ht="75" customHeight="1" x14ac:dyDescent="0.25">
      <c r="A41" s="4">
        <v>38</v>
      </c>
      <c r="B41" s="9">
        <v>73</v>
      </c>
      <c r="C41" s="10" t="s">
        <v>124</v>
      </c>
      <c r="D41" s="10" t="s">
        <v>183</v>
      </c>
      <c r="E41" s="9" t="s">
        <v>11</v>
      </c>
      <c r="F41" s="11">
        <v>15820</v>
      </c>
      <c r="G41" s="13">
        <v>10220</v>
      </c>
      <c r="H41" s="10">
        <v>32</v>
      </c>
      <c r="I41" s="11">
        <v>5000</v>
      </c>
      <c r="J41" s="5">
        <f t="shared" si="1"/>
        <v>31.605562579013906</v>
      </c>
    </row>
    <row r="42" spans="1:10" ht="69.75" customHeight="1" x14ac:dyDescent="0.25">
      <c r="A42" s="4">
        <v>39</v>
      </c>
      <c r="B42" s="9">
        <v>76</v>
      </c>
      <c r="C42" s="10" t="s">
        <v>125</v>
      </c>
      <c r="D42" s="10" t="s">
        <v>36</v>
      </c>
      <c r="E42" s="9" t="s">
        <v>22</v>
      </c>
      <c r="F42" s="11">
        <v>199000</v>
      </c>
      <c r="G42" s="13">
        <v>18400</v>
      </c>
      <c r="H42" s="10">
        <v>37</v>
      </c>
      <c r="I42" s="11">
        <v>10000</v>
      </c>
      <c r="J42" s="5">
        <f t="shared" si="1"/>
        <v>5.025125628140704</v>
      </c>
    </row>
    <row r="43" spans="1:10" ht="92.25" customHeight="1" x14ac:dyDescent="0.25">
      <c r="A43" s="4">
        <v>40</v>
      </c>
      <c r="B43" s="9">
        <v>78</v>
      </c>
      <c r="C43" s="10" t="s">
        <v>126</v>
      </c>
      <c r="D43" s="10" t="s">
        <v>21</v>
      </c>
      <c r="E43" s="9" t="s">
        <v>13</v>
      </c>
      <c r="F43" s="11">
        <v>37000</v>
      </c>
      <c r="G43" s="13">
        <v>7700</v>
      </c>
      <c r="H43" s="10">
        <v>34</v>
      </c>
      <c r="I43" s="11">
        <v>6000</v>
      </c>
      <c r="J43" s="5">
        <f t="shared" si="1"/>
        <v>16.216216216216218</v>
      </c>
    </row>
    <row r="44" spans="1:10" ht="72" customHeight="1" x14ac:dyDescent="0.25">
      <c r="A44" s="4">
        <v>41</v>
      </c>
      <c r="B44" s="9">
        <v>82</v>
      </c>
      <c r="C44" s="10" t="s">
        <v>127</v>
      </c>
      <c r="D44" s="10" t="s">
        <v>31</v>
      </c>
      <c r="E44" s="9" t="s">
        <v>3</v>
      </c>
      <c r="F44" s="11">
        <v>12700</v>
      </c>
      <c r="G44" s="13">
        <v>8230</v>
      </c>
      <c r="H44" s="10">
        <v>33</v>
      </c>
      <c r="I44" s="11">
        <v>5000</v>
      </c>
      <c r="J44" s="5">
        <f t="shared" si="1"/>
        <v>39.370078740157481</v>
      </c>
    </row>
    <row r="45" spans="1:10" ht="72" customHeight="1" x14ac:dyDescent="0.25">
      <c r="A45" s="4">
        <v>42</v>
      </c>
      <c r="B45" s="16">
        <v>83</v>
      </c>
      <c r="C45" s="17" t="s">
        <v>216</v>
      </c>
      <c r="D45" s="17" t="s">
        <v>217</v>
      </c>
      <c r="E45" s="16" t="s">
        <v>11</v>
      </c>
      <c r="F45" s="18">
        <v>4150</v>
      </c>
      <c r="G45" s="18">
        <v>3730</v>
      </c>
      <c r="H45" s="17">
        <v>30</v>
      </c>
      <c r="I45" s="18">
        <v>3000</v>
      </c>
      <c r="J45" s="20">
        <f t="shared" si="1"/>
        <v>72.289156626506028</v>
      </c>
    </row>
    <row r="46" spans="1:10" ht="54.75" customHeight="1" x14ac:dyDescent="0.25">
      <c r="A46" s="4">
        <v>43</v>
      </c>
      <c r="B46" s="9">
        <v>84</v>
      </c>
      <c r="C46" s="10" t="s">
        <v>59</v>
      </c>
      <c r="D46" s="10" t="s">
        <v>60</v>
      </c>
      <c r="E46" s="9" t="s">
        <v>11</v>
      </c>
      <c r="F46" s="11">
        <v>16740</v>
      </c>
      <c r="G46" s="13">
        <v>10840</v>
      </c>
      <c r="H46" s="10">
        <v>32</v>
      </c>
      <c r="I46" s="11">
        <v>5000</v>
      </c>
      <c r="J46" s="5">
        <f t="shared" si="1"/>
        <v>29.868578255675029</v>
      </c>
    </row>
    <row r="47" spans="1:10" ht="54.75" customHeight="1" x14ac:dyDescent="0.25">
      <c r="A47" s="4">
        <v>44</v>
      </c>
      <c r="B47" s="9">
        <v>87</v>
      </c>
      <c r="C47" s="10" t="s">
        <v>128</v>
      </c>
      <c r="D47" s="10" t="s">
        <v>4</v>
      </c>
      <c r="E47" s="9" t="s">
        <v>5</v>
      </c>
      <c r="F47" s="11">
        <v>6000</v>
      </c>
      <c r="G47" s="13">
        <v>5000</v>
      </c>
      <c r="H47" s="10">
        <v>33</v>
      </c>
      <c r="I47" s="11">
        <v>4000</v>
      </c>
      <c r="J47" s="5">
        <f t="shared" si="1"/>
        <v>66.666666666666671</v>
      </c>
    </row>
    <row r="48" spans="1:10" ht="54.75" customHeight="1" x14ac:dyDescent="0.25">
      <c r="A48" s="4">
        <v>45</v>
      </c>
      <c r="B48" s="9">
        <v>88</v>
      </c>
      <c r="C48" s="10" t="s">
        <v>129</v>
      </c>
      <c r="D48" s="10" t="s">
        <v>184</v>
      </c>
      <c r="E48" s="9" t="s">
        <v>10</v>
      </c>
      <c r="F48" s="11">
        <v>5950</v>
      </c>
      <c r="G48" s="13">
        <v>4970</v>
      </c>
      <c r="H48" s="10">
        <v>31</v>
      </c>
      <c r="I48" s="11">
        <v>3000</v>
      </c>
      <c r="J48" s="5">
        <f t="shared" si="1"/>
        <v>50.420168067226889</v>
      </c>
    </row>
    <row r="49" spans="1:10" ht="54.75" customHeight="1" x14ac:dyDescent="0.25">
      <c r="A49" s="4">
        <v>46</v>
      </c>
      <c r="B49" s="9">
        <v>89</v>
      </c>
      <c r="C49" s="10" t="s">
        <v>130</v>
      </c>
      <c r="D49" s="10" t="s">
        <v>76</v>
      </c>
      <c r="E49" s="9" t="s">
        <v>25</v>
      </c>
      <c r="F49" s="11">
        <v>4870</v>
      </c>
      <c r="G49" s="13">
        <v>3730</v>
      </c>
      <c r="H49" s="10">
        <v>30</v>
      </c>
      <c r="I49" s="11">
        <v>3000</v>
      </c>
      <c r="J49" s="5">
        <f t="shared" si="1"/>
        <v>61.601642710472277</v>
      </c>
    </row>
    <row r="50" spans="1:10" ht="54.75" customHeight="1" x14ac:dyDescent="0.25">
      <c r="A50" s="4">
        <v>47</v>
      </c>
      <c r="B50" s="9">
        <v>93</v>
      </c>
      <c r="C50" s="10" t="s">
        <v>131</v>
      </c>
      <c r="D50" s="10" t="s">
        <v>55</v>
      </c>
      <c r="E50" s="9" t="s">
        <v>13</v>
      </c>
      <c r="F50" s="11">
        <v>30300</v>
      </c>
      <c r="G50" s="13">
        <v>11300</v>
      </c>
      <c r="H50" s="10">
        <v>32</v>
      </c>
      <c r="I50" s="11">
        <v>3000</v>
      </c>
      <c r="J50" s="5">
        <f t="shared" si="1"/>
        <v>9.9009900990099009</v>
      </c>
    </row>
    <row r="51" spans="1:10" ht="80.25" customHeight="1" x14ac:dyDescent="0.25">
      <c r="A51" s="4">
        <v>48</v>
      </c>
      <c r="B51" s="9">
        <v>95</v>
      </c>
      <c r="C51" s="10" t="s">
        <v>204</v>
      </c>
      <c r="D51" s="10" t="s">
        <v>205</v>
      </c>
      <c r="E51" s="9" t="s">
        <v>18</v>
      </c>
      <c r="F51" s="11">
        <v>4000</v>
      </c>
      <c r="G51" s="13">
        <v>3000</v>
      </c>
      <c r="H51" s="10">
        <v>31</v>
      </c>
      <c r="I51" s="11">
        <v>3000</v>
      </c>
      <c r="J51" s="5">
        <f t="shared" si="1"/>
        <v>75</v>
      </c>
    </row>
    <row r="52" spans="1:10" ht="54.75" customHeight="1" x14ac:dyDescent="0.25">
      <c r="A52" s="4">
        <v>49</v>
      </c>
      <c r="B52" s="9">
        <v>96</v>
      </c>
      <c r="C52" s="10" t="s">
        <v>132</v>
      </c>
      <c r="D52" s="10" t="s">
        <v>185</v>
      </c>
      <c r="E52" s="9" t="s">
        <v>33</v>
      </c>
      <c r="F52" s="11">
        <v>4868</v>
      </c>
      <c r="G52" s="13">
        <v>4000</v>
      </c>
      <c r="H52" s="10">
        <v>32</v>
      </c>
      <c r="I52" s="11">
        <v>3000</v>
      </c>
      <c r="J52" s="5">
        <f t="shared" si="1"/>
        <v>61.62695152013147</v>
      </c>
    </row>
    <row r="53" spans="1:10" ht="87" customHeight="1" x14ac:dyDescent="0.25">
      <c r="A53" s="4">
        <v>50</v>
      </c>
      <c r="B53" s="9">
        <v>97</v>
      </c>
      <c r="C53" s="10" t="s">
        <v>133</v>
      </c>
      <c r="D53" s="10" t="s">
        <v>53</v>
      </c>
      <c r="E53" s="9" t="s">
        <v>7</v>
      </c>
      <c r="F53" s="11">
        <v>34400</v>
      </c>
      <c r="G53" s="13">
        <v>15000</v>
      </c>
      <c r="H53" s="10">
        <v>35</v>
      </c>
      <c r="I53" s="11">
        <v>8000</v>
      </c>
      <c r="J53" s="5">
        <f t="shared" si="1"/>
        <v>23.255813953488371</v>
      </c>
    </row>
    <row r="54" spans="1:10" ht="54.75" customHeight="1" x14ac:dyDescent="0.25">
      <c r="A54" s="4">
        <v>51</v>
      </c>
      <c r="B54" s="9">
        <v>98</v>
      </c>
      <c r="C54" s="10" t="s">
        <v>134</v>
      </c>
      <c r="D54" s="10" t="s">
        <v>38</v>
      </c>
      <c r="E54" s="9" t="s">
        <v>7</v>
      </c>
      <c r="F54" s="11">
        <v>31500</v>
      </c>
      <c r="G54" s="13">
        <v>10000</v>
      </c>
      <c r="H54" s="10">
        <v>33</v>
      </c>
      <c r="I54" s="11">
        <v>4000</v>
      </c>
      <c r="J54" s="5">
        <f t="shared" si="1"/>
        <v>12.698412698412698</v>
      </c>
    </row>
    <row r="55" spans="1:10" ht="54.75" customHeight="1" x14ac:dyDescent="0.25">
      <c r="A55" s="4">
        <v>52</v>
      </c>
      <c r="B55" s="9">
        <v>101</v>
      </c>
      <c r="C55" s="10" t="s">
        <v>26</v>
      </c>
      <c r="D55" s="10" t="s">
        <v>27</v>
      </c>
      <c r="E55" s="9" t="s">
        <v>7</v>
      </c>
      <c r="F55" s="11">
        <v>6975</v>
      </c>
      <c r="G55" s="13">
        <v>5000</v>
      </c>
      <c r="H55" s="10">
        <v>33</v>
      </c>
      <c r="I55" s="11">
        <v>4000</v>
      </c>
      <c r="J55" s="5">
        <f t="shared" si="1"/>
        <v>57.347670250896059</v>
      </c>
    </row>
    <row r="56" spans="1:10" ht="54.75" customHeight="1" x14ac:dyDescent="0.25">
      <c r="A56" s="4">
        <v>53</v>
      </c>
      <c r="B56" s="9">
        <v>104</v>
      </c>
      <c r="C56" s="10" t="s">
        <v>135</v>
      </c>
      <c r="D56" s="10" t="s">
        <v>186</v>
      </c>
      <c r="E56" s="9" t="s">
        <v>62</v>
      </c>
      <c r="F56" s="11">
        <v>37280</v>
      </c>
      <c r="G56" s="13">
        <v>23820</v>
      </c>
      <c r="H56" s="10">
        <v>31</v>
      </c>
      <c r="I56" s="11">
        <v>4000</v>
      </c>
      <c r="J56" s="5">
        <f t="shared" si="1"/>
        <v>10.729613733905579</v>
      </c>
    </row>
    <row r="57" spans="1:10" ht="54.75" customHeight="1" x14ac:dyDescent="0.25">
      <c r="A57" s="4">
        <v>54</v>
      </c>
      <c r="B57" s="9">
        <v>107</v>
      </c>
      <c r="C57" s="10" t="s">
        <v>136</v>
      </c>
      <c r="D57" s="10" t="s">
        <v>35</v>
      </c>
      <c r="E57" s="9" t="s">
        <v>18</v>
      </c>
      <c r="F57" s="11">
        <v>51895</v>
      </c>
      <c r="G57" s="13">
        <v>20000</v>
      </c>
      <c r="H57" s="10">
        <v>35</v>
      </c>
      <c r="I57" s="11">
        <v>10000</v>
      </c>
      <c r="J57" s="5">
        <f t="shared" si="1"/>
        <v>19.269679159841989</v>
      </c>
    </row>
    <row r="58" spans="1:10" ht="72.75" customHeight="1" x14ac:dyDescent="0.25">
      <c r="A58" s="4">
        <v>55</v>
      </c>
      <c r="B58" s="9">
        <v>111</v>
      </c>
      <c r="C58" s="10" t="s">
        <v>137</v>
      </c>
      <c r="D58" s="10" t="s">
        <v>54</v>
      </c>
      <c r="E58" s="9" t="s">
        <v>25</v>
      </c>
      <c r="F58" s="11">
        <v>40350</v>
      </c>
      <c r="G58" s="13">
        <v>26130</v>
      </c>
      <c r="H58" s="10">
        <v>35</v>
      </c>
      <c r="I58" s="11">
        <v>7000</v>
      </c>
      <c r="J58" s="5">
        <f t="shared" si="1"/>
        <v>17.348203221809168</v>
      </c>
    </row>
    <row r="59" spans="1:10" ht="74.25" customHeight="1" x14ac:dyDescent="0.25">
      <c r="A59" s="4">
        <v>56</v>
      </c>
      <c r="B59" s="9">
        <v>112</v>
      </c>
      <c r="C59" s="10" t="s">
        <v>138</v>
      </c>
      <c r="D59" s="10" t="s">
        <v>187</v>
      </c>
      <c r="E59" s="9" t="s">
        <v>22</v>
      </c>
      <c r="F59" s="11">
        <v>4960</v>
      </c>
      <c r="G59" s="13">
        <v>4260</v>
      </c>
      <c r="H59" s="10">
        <v>31</v>
      </c>
      <c r="I59" s="11">
        <v>3000</v>
      </c>
      <c r="J59" s="5">
        <f t="shared" si="1"/>
        <v>60.483870967741936</v>
      </c>
    </row>
    <row r="60" spans="1:10" ht="54.75" customHeight="1" x14ac:dyDescent="0.25">
      <c r="A60" s="4">
        <v>57</v>
      </c>
      <c r="B60" s="9">
        <v>115</v>
      </c>
      <c r="C60" s="10" t="s">
        <v>139</v>
      </c>
      <c r="D60" s="10" t="s">
        <v>188</v>
      </c>
      <c r="E60" s="9" t="s">
        <v>65</v>
      </c>
      <c r="F60" s="11">
        <v>5000</v>
      </c>
      <c r="G60" s="13">
        <v>4500</v>
      </c>
      <c r="H60" s="10">
        <v>31</v>
      </c>
      <c r="I60" s="11">
        <v>3000</v>
      </c>
      <c r="J60" s="5">
        <f t="shared" si="1"/>
        <v>60</v>
      </c>
    </row>
    <row r="61" spans="1:10" ht="54.75" customHeight="1" x14ac:dyDescent="0.25">
      <c r="A61" s="4">
        <v>58</v>
      </c>
      <c r="B61" s="9">
        <v>117</v>
      </c>
      <c r="C61" s="10" t="s">
        <v>140</v>
      </c>
      <c r="D61" s="10" t="s">
        <v>44</v>
      </c>
      <c r="E61" s="9" t="s">
        <v>18</v>
      </c>
      <c r="F61" s="11">
        <v>15500</v>
      </c>
      <c r="G61" s="13">
        <v>10000</v>
      </c>
      <c r="H61" s="10">
        <v>33</v>
      </c>
      <c r="I61" s="11">
        <v>5000</v>
      </c>
      <c r="J61" s="5">
        <f t="shared" si="1"/>
        <v>32.258064516129032</v>
      </c>
    </row>
    <row r="62" spans="1:10" ht="54.75" customHeight="1" x14ac:dyDescent="0.25">
      <c r="A62" s="4">
        <v>59</v>
      </c>
      <c r="B62" s="9">
        <v>121</v>
      </c>
      <c r="C62" s="10" t="s">
        <v>141</v>
      </c>
      <c r="D62" s="10" t="s">
        <v>17</v>
      </c>
      <c r="E62" s="9" t="s">
        <v>18</v>
      </c>
      <c r="F62" s="11">
        <v>12300</v>
      </c>
      <c r="G62" s="13">
        <v>7600</v>
      </c>
      <c r="H62" s="10">
        <v>32</v>
      </c>
      <c r="I62" s="11">
        <v>5000</v>
      </c>
      <c r="J62" s="5">
        <f t="shared" si="1"/>
        <v>40.650406504065039</v>
      </c>
    </row>
    <row r="63" spans="1:10" ht="54.75" customHeight="1" x14ac:dyDescent="0.25">
      <c r="A63" s="4">
        <v>60</v>
      </c>
      <c r="B63" s="9">
        <v>122</v>
      </c>
      <c r="C63" s="10" t="s">
        <v>142</v>
      </c>
      <c r="D63" s="10" t="s">
        <v>57</v>
      </c>
      <c r="E63" s="9" t="s">
        <v>62</v>
      </c>
      <c r="F63" s="11">
        <v>77950</v>
      </c>
      <c r="G63" s="13">
        <v>50500</v>
      </c>
      <c r="H63" s="10">
        <v>36</v>
      </c>
      <c r="I63" s="11">
        <v>7000</v>
      </c>
      <c r="J63" s="5">
        <f t="shared" si="1"/>
        <v>8.980115458627326</v>
      </c>
    </row>
    <row r="64" spans="1:10" ht="81.75" customHeight="1" x14ac:dyDescent="0.25">
      <c r="A64" s="4">
        <v>61</v>
      </c>
      <c r="B64" s="9">
        <v>123</v>
      </c>
      <c r="C64" s="10" t="s">
        <v>80</v>
      </c>
      <c r="D64" s="10" t="s">
        <v>81</v>
      </c>
      <c r="E64" s="9" t="s">
        <v>20</v>
      </c>
      <c r="F64" s="11">
        <v>256868</v>
      </c>
      <c r="G64" s="13">
        <v>70000</v>
      </c>
      <c r="H64" s="10">
        <v>35</v>
      </c>
      <c r="I64" s="11">
        <v>11000</v>
      </c>
      <c r="J64" s="5">
        <f t="shared" si="1"/>
        <v>4.2823551396047774</v>
      </c>
    </row>
    <row r="65" spans="1:10" ht="54.75" customHeight="1" x14ac:dyDescent="0.25">
      <c r="A65" s="4">
        <v>62</v>
      </c>
      <c r="B65" s="9">
        <v>127</v>
      </c>
      <c r="C65" s="10" t="s">
        <v>143</v>
      </c>
      <c r="D65" s="10" t="s">
        <v>78</v>
      </c>
      <c r="E65" s="9" t="s">
        <v>75</v>
      </c>
      <c r="F65" s="11">
        <v>11000</v>
      </c>
      <c r="G65" s="13">
        <v>6000</v>
      </c>
      <c r="H65" s="10">
        <v>33</v>
      </c>
      <c r="I65" s="11">
        <v>4000</v>
      </c>
      <c r="J65" s="5">
        <f t="shared" si="1"/>
        <v>36.363636363636367</v>
      </c>
    </row>
    <row r="66" spans="1:10" ht="111.75" customHeight="1" x14ac:dyDescent="0.25">
      <c r="A66" s="4">
        <v>63</v>
      </c>
      <c r="B66" s="9">
        <v>134</v>
      </c>
      <c r="C66" s="10" t="s">
        <v>144</v>
      </c>
      <c r="D66" s="10" t="s">
        <v>69</v>
      </c>
      <c r="E66" s="9" t="s">
        <v>13</v>
      </c>
      <c r="F66" s="11">
        <v>32010</v>
      </c>
      <c r="G66" s="13">
        <v>4260</v>
      </c>
      <c r="H66" s="10">
        <v>30</v>
      </c>
      <c r="I66" s="11">
        <v>3000</v>
      </c>
      <c r="J66" s="5">
        <f t="shared" si="1"/>
        <v>9.3720712277413316</v>
      </c>
    </row>
    <row r="67" spans="1:10" ht="75" customHeight="1" x14ac:dyDescent="0.25">
      <c r="A67" s="4">
        <v>64</v>
      </c>
      <c r="B67" s="9">
        <v>137</v>
      </c>
      <c r="C67" s="10" t="s">
        <v>145</v>
      </c>
      <c r="D67" s="10" t="s">
        <v>42</v>
      </c>
      <c r="E67" s="9" t="s">
        <v>16</v>
      </c>
      <c r="F67" s="11">
        <v>94100</v>
      </c>
      <c r="G67" s="13">
        <v>53200</v>
      </c>
      <c r="H67" s="10">
        <v>34</v>
      </c>
      <c r="I67" s="11">
        <v>10000</v>
      </c>
      <c r="J67" s="5">
        <f t="shared" si="1"/>
        <v>10.626992561105208</v>
      </c>
    </row>
    <row r="68" spans="1:10" ht="80.25" customHeight="1" x14ac:dyDescent="0.25">
      <c r="A68" s="4">
        <v>65</v>
      </c>
      <c r="B68" s="9">
        <v>140</v>
      </c>
      <c r="C68" s="10" t="s">
        <v>146</v>
      </c>
      <c r="D68" s="10" t="s">
        <v>56</v>
      </c>
      <c r="E68" s="9" t="s">
        <v>3</v>
      </c>
      <c r="F68" s="11">
        <v>44100</v>
      </c>
      <c r="G68" s="13">
        <v>27000</v>
      </c>
      <c r="H68" s="10">
        <v>36</v>
      </c>
      <c r="I68" s="11">
        <v>10000</v>
      </c>
      <c r="J68" s="5">
        <f t="shared" ref="J68:J98" si="2">SUM(I68*100/F68)</f>
        <v>22.675736961451246</v>
      </c>
    </row>
    <row r="69" spans="1:10" ht="76.5" x14ac:dyDescent="0.25">
      <c r="A69" s="4">
        <v>66</v>
      </c>
      <c r="B69" s="9">
        <v>143</v>
      </c>
      <c r="C69" s="10" t="s">
        <v>147</v>
      </c>
      <c r="D69" s="10" t="s">
        <v>9</v>
      </c>
      <c r="E69" s="9" t="s">
        <v>10</v>
      </c>
      <c r="F69" s="11">
        <v>7200</v>
      </c>
      <c r="G69" s="13">
        <v>5000</v>
      </c>
      <c r="H69" s="10">
        <v>33</v>
      </c>
      <c r="I69" s="11">
        <v>4000</v>
      </c>
      <c r="J69" s="5">
        <f t="shared" si="2"/>
        <v>55.555555555555557</v>
      </c>
    </row>
    <row r="70" spans="1:10" ht="56.25" customHeight="1" x14ac:dyDescent="0.25">
      <c r="A70" s="4">
        <v>67</v>
      </c>
      <c r="B70" s="9">
        <v>144</v>
      </c>
      <c r="C70" s="10" t="s">
        <v>148</v>
      </c>
      <c r="D70" s="10" t="s">
        <v>189</v>
      </c>
      <c r="E70" s="9" t="s">
        <v>16</v>
      </c>
      <c r="F70" s="11">
        <v>15887</v>
      </c>
      <c r="G70" s="13">
        <v>7000</v>
      </c>
      <c r="H70" s="10">
        <v>30</v>
      </c>
      <c r="I70" s="11">
        <v>3000</v>
      </c>
      <c r="J70" s="5">
        <f t="shared" si="2"/>
        <v>18.883363756530496</v>
      </c>
    </row>
    <row r="71" spans="1:10" ht="67.5" customHeight="1" x14ac:dyDescent="0.25">
      <c r="A71" s="4">
        <v>68</v>
      </c>
      <c r="B71" s="9">
        <v>145</v>
      </c>
      <c r="C71" s="10" t="s">
        <v>206</v>
      </c>
      <c r="D71" s="10" t="s">
        <v>207</v>
      </c>
      <c r="E71" s="9" t="s">
        <v>3</v>
      </c>
      <c r="F71" s="11">
        <v>5290</v>
      </c>
      <c r="G71" s="13">
        <v>4761</v>
      </c>
      <c r="H71" s="10">
        <v>30</v>
      </c>
      <c r="I71" s="11">
        <v>3000</v>
      </c>
      <c r="J71" s="5">
        <f t="shared" si="2"/>
        <v>56.710775047258977</v>
      </c>
    </row>
    <row r="72" spans="1:10" ht="93.75" customHeight="1" x14ac:dyDescent="0.25">
      <c r="A72" s="4">
        <v>69</v>
      </c>
      <c r="B72" s="9">
        <v>148</v>
      </c>
      <c r="C72" s="10" t="s">
        <v>149</v>
      </c>
      <c r="D72" s="10" t="s">
        <v>190</v>
      </c>
      <c r="E72" s="9" t="s">
        <v>61</v>
      </c>
      <c r="F72" s="11">
        <v>5500</v>
      </c>
      <c r="G72" s="13">
        <v>4950</v>
      </c>
      <c r="H72" s="10">
        <v>30</v>
      </c>
      <c r="I72" s="11">
        <v>3000</v>
      </c>
      <c r="J72" s="5">
        <f t="shared" si="2"/>
        <v>54.545454545454547</v>
      </c>
    </row>
    <row r="73" spans="1:10" ht="89.25" customHeight="1" x14ac:dyDescent="0.25">
      <c r="A73" s="4">
        <v>70</v>
      </c>
      <c r="B73" s="9">
        <v>151</v>
      </c>
      <c r="C73" s="10" t="s">
        <v>150</v>
      </c>
      <c r="D73" s="10" t="s">
        <v>191</v>
      </c>
      <c r="E73" s="9" t="s">
        <v>7</v>
      </c>
      <c r="F73" s="11">
        <v>25600</v>
      </c>
      <c r="G73" s="13">
        <v>16590</v>
      </c>
      <c r="H73" s="10">
        <v>33</v>
      </c>
      <c r="I73" s="11">
        <v>5000</v>
      </c>
      <c r="J73" s="5">
        <f t="shared" si="2"/>
        <v>19.53125</v>
      </c>
    </row>
    <row r="74" spans="1:10" ht="89.25" customHeight="1" x14ac:dyDescent="0.25">
      <c r="A74" s="4">
        <v>71</v>
      </c>
      <c r="B74" s="9">
        <v>155</v>
      </c>
      <c r="C74" s="10" t="s">
        <v>208</v>
      </c>
      <c r="D74" s="10" t="s">
        <v>209</v>
      </c>
      <c r="E74" s="9" t="s">
        <v>18</v>
      </c>
      <c r="F74" s="11">
        <v>47700</v>
      </c>
      <c r="G74" s="13">
        <v>30700</v>
      </c>
      <c r="H74" s="10">
        <v>31</v>
      </c>
      <c r="I74" s="11">
        <v>5000</v>
      </c>
      <c r="J74" s="5">
        <f t="shared" si="2"/>
        <v>10.482180293501049</v>
      </c>
    </row>
    <row r="75" spans="1:10" ht="83.25" customHeight="1" x14ac:dyDescent="0.25">
      <c r="A75" s="4">
        <v>72</v>
      </c>
      <c r="B75" s="9">
        <v>156</v>
      </c>
      <c r="C75" s="10" t="s">
        <v>151</v>
      </c>
      <c r="D75" s="10" t="s">
        <v>70</v>
      </c>
      <c r="E75" s="9" t="s">
        <v>33</v>
      </c>
      <c r="F75" s="11">
        <v>10800</v>
      </c>
      <c r="G75" s="13">
        <v>6600</v>
      </c>
      <c r="H75" s="10">
        <v>33</v>
      </c>
      <c r="I75" s="11">
        <v>5000</v>
      </c>
      <c r="J75" s="5">
        <f t="shared" si="2"/>
        <v>46.296296296296298</v>
      </c>
    </row>
    <row r="76" spans="1:10" ht="106.5" customHeight="1" x14ac:dyDescent="0.25">
      <c r="A76" s="4">
        <v>73</v>
      </c>
      <c r="B76" s="9">
        <v>159</v>
      </c>
      <c r="C76" s="10" t="s">
        <v>152</v>
      </c>
      <c r="D76" s="10" t="s">
        <v>192</v>
      </c>
      <c r="E76" s="9" t="s">
        <v>10</v>
      </c>
      <c r="F76" s="11">
        <v>5875</v>
      </c>
      <c r="G76" s="13">
        <v>5000</v>
      </c>
      <c r="H76" s="10">
        <v>32</v>
      </c>
      <c r="I76" s="11">
        <v>3000</v>
      </c>
      <c r="J76" s="5">
        <f t="shared" si="2"/>
        <v>51.063829787234042</v>
      </c>
    </row>
    <row r="77" spans="1:10" ht="54" customHeight="1" x14ac:dyDescent="0.25">
      <c r="A77" s="4">
        <v>74</v>
      </c>
      <c r="B77" s="9">
        <v>160</v>
      </c>
      <c r="C77" s="10" t="s">
        <v>153</v>
      </c>
      <c r="D77" s="10" t="s">
        <v>79</v>
      </c>
      <c r="E77" s="9" t="s">
        <v>61</v>
      </c>
      <c r="F77" s="11">
        <v>5720</v>
      </c>
      <c r="G77" s="13">
        <v>5000</v>
      </c>
      <c r="H77" s="10">
        <v>32</v>
      </c>
      <c r="I77" s="11">
        <v>3000</v>
      </c>
      <c r="J77" s="5">
        <f t="shared" si="2"/>
        <v>52.447552447552447</v>
      </c>
    </row>
    <row r="78" spans="1:10" ht="69" customHeight="1" x14ac:dyDescent="0.25">
      <c r="A78" s="4">
        <v>75</v>
      </c>
      <c r="B78" s="9">
        <v>165</v>
      </c>
      <c r="C78" s="10" t="s">
        <v>154</v>
      </c>
      <c r="D78" s="10" t="s">
        <v>50</v>
      </c>
      <c r="E78" s="9" t="s">
        <v>25</v>
      </c>
      <c r="F78" s="11">
        <v>17000</v>
      </c>
      <c r="G78" s="13">
        <v>11000</v>
      </c>
      <c r="H78" s="10">
        <v>33</v>
      </c>
      <c r="I78" s="11">
        <v>5000</v>
      </c>
      <c r="J78" s="5">
        <f t="shared" si="2"/>
        <v>29.411764705882351</v>
      </c>
    </row>
    <row r="79" spans="1:10" ht="69" customHeight="1" x14ac:dyDescent="0.25">
      <c r="A79" s="4">
        <v>76</v>
      </c>
      <c r="B79" s="9">
        <v>166</v>
      </c>
      <c r="C79" s="10" t="s">
        <v>210</v>
      </c>
      <c r="D79" s="10" t="s">
        <v>211</v>
      </c>
      <c r="E79" s="9" t="s">
        <v>3</v>
      </c>
      <c r="F79" s="11">
        <v>10800</v>
      </c>
      <c r="G79" s="13">
        <v>7000</v>
      </c>
      <c r="H79" s="10">
        <v>31</v>
      </c>
      <c r="I79" s="11">
        <v>3000</v>
      </c>
      <c r="J79" s="5">
        <f t="shared" si="2"/>
        <v>27.777777777777779</v>
      </c>
    </row>
    <row r="80" spans="1:10" ht="63.75" customHeight="1" x14ac:dyDescent="0.25">
      <c r="A80" s="4">
        <v>77</v>
      </c>
      <c r="B80" s="9">
        <v>170</v>
      </c>
      <c r="C80" s="10" t="s">
        <v>155</v>
      </c>
      <c r="D80" s="10" t="s">
        <v>84</v>
      </c>
      <c r="E80" s="9" t="s">
        <v>5</v>
      </c>
      <c r="F80" s="11">
        <v>5800</v>
      </c>
      <c r="G80" s="13">
        <v>4600</v>
      </c>
      <c r="H80" s="10">
        <v>31</v>
      </c>
      <c r="I80" s="11">
        <v>4000</v>
      </c>
      <c r="J80" s="5">
        <f t="shared" si="2"/>
        <v>68.965517241379317</v>
      </c>
    </row>
    <row r="81" spans="1:10" ht="51" x14ac:dyDescent="0.25">
      <c r="A81" s="4">
        <v>78</v>
      </c>
      <c r="B81" s="9">
        <v>174</v>
      </c>
      <c r="C81" s="10" t="s">
        <v>156</v>
      </c>
      <c r="D81" s="10" t="s">
        <v>193</v>
      </c>
      <c r="E81" s="9" t="s">
        <v>13</v>
      </c>
      <c r="F81" s="11">
        <v>114500</v>
      </c>
      <c r="G81" s="13">
        <v>70000</v>
      </c>
      <c r="H81" s="10">
        <v>36</v>
      </c>
      <c r="I81" s="11">
        <v>10000</v>
      </c>
      <c r="J81" s="5">
        <f t="shared" si="2"/>
        <v>8.7336244541484724</v>
      </c>
    </row>
    <row r="82" spans="1:10" ht="111" customHeight="1" x14ac:dyDescent="0.25">
      <c r="A82" s="4">
        <v>79</v>
      </c>
      <c r="B82" s="9">
        <v>175</v>
      </c>
      <c r="C82" s="10" t="s">
        <v>157</v>
      </c>
      <c r="D82" s="10" t="s">
        <v>194</v>
      </c>
      <c r="E82" s="9" t="s">
        <v>5</v>
      </c>
      <c r="F82" s="11">
        <v>7500</v>
      </c>
      <c r="G82" s="13">
        <v>4999</v>
      </c>
      <c r="H82" s="10">
        <v>31</v>
      </c>
      <c r="I82" s="11">
        <v>4000</v>
      </c>
      <c r="J82" s="5">
        <f t="shared" si="2"/>
        <v>53.333333333333336</v>
      </c>
    </row>
    <row r="83" spans="1:10" ht="70.5" customHeight="1" x14ac:dyDescent="0.25">
      <c r="A83" s="4">
        <v>80</v>
      </c>
      <c r="B83" s="9">
        <v>176</v>
      </c>
      <c r="C83" s="10" t="s">
        <v>158</v>
      </c>
      <c r="D83" s="10" t="s">
        <v>57</v>
      </c>
      <c r="E83" s="9" t="s">
        <v>62</v>
      </c>
      <c r="F83" s="11">
        <v>6500</v>
      </c>
      <c r="G83" s="13">
        <v>5000</v>
      </c>
      <c r="H83" s="10">
        <v>34</v>
      </c>
      <c r="I83" s="11">
        <v>4000</v>
      </c>
      <c r="J83" s="5">
        <f t="shared" si="2"/>
        <v>61.53846153846154</v>
      </c>
    </row>
    <row r="84" spans="1:10" ht="70.5" customHeight="1" x14ac:dyDescent="0.25">
      <c r="A84" s="4">
        <v>81</v>
      </c>
      <c r="B84" s="9">
        <v>177</v>
      </c>
      <c r="C84" s="10" t="s">
        <v>212</v>
      </c>
      <c r="D84" s="10" t="s">
        <v>213</v>
      </c>
      <c r="E84" s="9" t="s">
        <v>13</v>
      </c>
      <c r="F84" s="11">
        <v>70900</v>
      </c>
      <c r="G84" s="13">
        <v>10000</v>
      </c>
      <c r="H84" s="10">
        <v>32</v>
      </c>
      <c r="I84" s="11">
        <v>6000</v>
      </c>
      <c r="J84" s="5">
        <f t="shared" si="2"/>
        <v>8.4626234132581093</v>
      </c>
    </row>
    <row r="85" spans="1:10" ht="76.5" customHeight="1" x14ac:dyDescent="0.25">
      <c r="A85" s="4">
        <v>82</v>
      </c>
      <c r="B85" s="9">
        <v>178</v>
      </c>
      <c r="C85" s="10" t="s">
        <v>159</v>
      </c>
      <c r="D85" s="10" t="s">
        <v>195</v>
      </c>
      <c r="E85" s="9" t="s">
        <v>10</v>
      </c>
      <c r="F85" s="11">
        <v>29010</v>
      </c>
      <c r="G85" s="13">
        <v>6960</v>
      </c>
      <c r="H85" s="10">
        <v>33</v>
      </c>
      <c r="I85" s="11">
        <v>5000</v>
      </c>
      <c r="J85" s="5">
        <f t="shared" si="2"/>
        <v>17.23543605653223</v>
      </c>
    </row>
    <row r="86" spans="1:10" ht="76.5" customHeight="1" x14ac:dyDescent="0.25">
      <c r="A86" s="4">
        <v>83</v>
      </c>
      <c r="B86" s="9">
        <v>179</v>
      </c>
      <c r="C86" s="10" t="s">
        <v>214</v>
      </c>
      <c r="D86" s="10" t="s">
        <v>215</v>
      </c>
      <c r="E86" s="9" t="s">
        <v>18</v>
      </c>
      <c r="F86" s="11">
        <v>5000</v>
      </c>
      <c r="G86" s="13">
        <v>4500</v>
      </c>
      <c r="H86" s="10">
        <v>30</v>
      </c>
      <c r="I86" s="11">
        <v>3000</v>
      </c>
      <c r="J86" s="5">
        <f t="shared" si="2"/>
        <v>60</v>
      </c>
    </row>
    <row r="87" spans="1:10" ht="77.25" customHeight="1" x14ac:dyDescent="0.25">
      <c r="A87" s="4">
        <v>84</v>
      </c>
      <c r="B87" s="16">
        <v>182</v>
      </c>
      <c r="C87" s="17" t="s">
        <v>160</v>
      </c>
      <c r="D87" s="17" t="s">
        <v>196</v>
      </c>
      <c r="E87" s="16" t="s">
        <v>7</v>
      </c>
      <c r="F87" s="18">
        <v>39200</v>
      </c>
      <c r="G87" s="15">
        <v>20000</v>
      </c>
      <c r="H87" s="17">
        <v>36</v>
      </c>
      <c r="I87" s="18">
        <v>18000</v>
      </c>
      <c r="J87" s="20">
        <f t="shared" si="2"/>
        <v>45.918367346938773</v>
      </c>
    </row>
    <row r="88" spans="1:10" ht="81" customHeight="1" x14ac:dyDescent="0.25">
      <c r="A88" s="4">
        <v>85</v>
      </c>
      <c r="B88" s="16">
        <v>183</v>
      </c>
      <c r="C88" s="17" t="s">
        <v>161</v>
      </c>
      <c r="D88" s="17" t="s">
        <v>58</v>
      </c>
      <c r="E88" s="16" t="s">
        <v>13</v>
      </c>
      <c r="F88" s="18">
        <v>25400</v>
      </c>
      <c r="G88" s="15">
        <v>16400</v>
      </c>
      <c r="H88" s="17">
        <v>35</v>
      </c>
      <c r="I88" s="18">
        <v>14000</v>
      </c>
      <c r="J88" s="20">
        <f t="shared" si="2"/>
        <v>55.118110236220474</v>
      </c>
    </row>
    <row r="89" spans="1:10" ht="80.25" customHeight="1" x14ac:dyDescent="0.25">
      <c r="A89" s="4">
        <v>86</v>
      </c>
      <c r="B89" s="9">
        <v>188</v>
      </c>
      <c r="C89" s="10" t="s">
        <v>162</v>
      </c>
      <c r="D89" s="10" t="s">
        <v>197</v>
      </c>
      <c r="E89" s="9" t="s">
        <v>32</v>
      </c>
      <c r="F89" s="11">
        <v>19000</v>
      </c>
      <c r="G89" s="13">
        <v>7000</v>
      </c>
      <c r="H89" s="10">
        <v>32</v>
      </c>
      <c r="I89" s="11">
        <v>4000</v>
      </c>
      <c r="J89" s="5">
        <f t="shared" si="2"/>
        <v>21.05263157894737</v>
      </c>
    </row>
    <row r="90" spans="1:10" ht="80.25" customHeight="1" x14ac:dyDescent="0.25">
      <c r="A90" s="4">
        <v>87</v>
      </c>
      <c r="B90" s="9">
        <v>197</v>
      </c>
      <c r="C90" s="10" t="s">
        <v>85</v>
      </c>
      <c r="D90" s="10" t="s">
        <v>86</v>
      </c>
      <c r="E90" s="9" t="s">
        <v>7</v>
      </c>
      <c r="F90" s="11">
        <v>5900</v>
      </c>
      <c r="G90" s="15">
        <v>5000</v>
      </c>
      <c r="H90" s="10">
        <v>32</v>
      </c>
      <c r="I90" s="11">
        <v>5000</v>
      </c>
      <c r="J90" s="5">
        <f t="shared" si="2"/>
        <v>84.745762711864401</v>
      </c>
    </row>
    <row r="91" spans="1:10" ht="80.25" customHeight="1" x14ac:dyDescent="0.25">
      <c r="A91" s="4">
        <v>88</v>
      </c>
      <c r="B91" s="16">
        <v>199</v>
      </c>
      <c r="C91" s="17" t="s">
        <v>218</v>
      </c>
      <c r="D91" s="17" t="s">
        <v>219</v>
      </c>
      <c r="E91" s="16" t="s">
        <v>32</v>
      </c>
      <c r="F91" s="18">
        <v>13720</v>
      </c>
      <c r="G91" s="15">
        <v>8520</v>
      </c>
      <c r="H91" s="17">
        <v>31</v>
      </c>
      <c r="I91" s="18">
        <v>5000</v>
      </c>
      <c r="J91" s="20">
        <f t="shared" si="2"/>
        <v>36.443148688046648</v>
      </c>
    </row>
    <row r="92" spans="1:10" ht="80.25" customHeight="1" x14ac:dyDescent="0.25">
      <c r="A92" s="4">
        <v>89</v>
      </c>
      <c r="B92" s="9">
        <v>205</v>
      </c>
      <c r="C92" s="10" t="s">
        <v>163</v>
      </c>
      <c r="D92" s="10" t="s">
        <v>34</v>
      </c>
      <c r="E92" s="9" t="s">
        <v>25</v>
      </c>
      <c r="F92" s="11">
        <v>6025</v>
      </c>
      <c r="G92" s="13">
        <v>4925</v>
      </c>
      <c r="H92" s="10">
        <v>31</v>
      </c>
      <c r="I92" s="11">
        <v>4000</v>
      </c>
      <c r="J92" s="5">
        <f t="shared" si="2"/>
        <v>66.390041493775939</v>
      </c>
    </row>
    <row r="93" spans="1:10" ht="80.25" customHeight="1" x14ac:dyDescent="0.25">
      <c r="A93" s="4">
        <v>90</v>
      </c>
      <c r="B93" s="9">
        <v>210</v>
      </c>
      <c r="C93" s="10" t="s">
        <v>164</v>
      </c>
      <c r="D93" s="10" t="s">
        <v>198</v>
      </c>
      <c r="E93" s="9" t="s">
        <v>63</v>
      </c>
      <c r="F93" s="11">
        <v>5890</v>
      </c>
      <c r="G93" s="13">
        <v>4890</v>
      </c>
      <c r="H93" s="10">
        <v>30</v>
      </c>
      <c r="I93" s="11">
        <v>4500</v>
      </c>
      <c r="J93" s="5">
        <f t="shared" si="2"/>
        <v>76.400679117147703</v>
      </c>
    </row>
    <row r="94" spans="1:10" ht="80.25" customHeight="1" x14ac:dyDescent="0.25">
      <c r="A94" s="4">
        <v>91</v>
      </c>
      <c r="B94" s="16">
        <v>211</v>
      </c>
      <c r="C94" s="17" t="s">
        <v>220</v>
      </c>
      <c r="D94" s="17" t="s">
        <v>221</v>
      </c>
      <c r="E94" s="16" t="s">
        <v>16</v>
      </c>
      <c r="F94" s="18">
        <v>6000</v>
      </c>
      <c r="G94" s="15">
        <v>5000</v>
      </c>
      <c r="H94" s="17">
        <v>31</v>
      </c>
      <c r="I94" s="18">
        <v>4000</v>
      </c>
      <c r="J94" s="20">
        <f t="shared" si="2"/>
        <v>66.666666666666671</v>
      </c>
    </row>
    <row r="95" spans="1:10" ht="123" customHeight="1" x14ac:dyDescent="0.25">
      <c r="A95" s="4">
        <v>92</v>
      </c>
      <c r="B95" s="16">
        <v>213</v>
      </c>
      <c r="C95" s="17" t="s">
        <v>165</v>
      </c>
      <c r="D95" s="17" t="s">
        <v>199</v>
      </c>
      <c r="E95" s="16" t="s">
        <v>12</v>
      </c>
      <c r="F95" s="18">
        <v>26220</v>
      </c>
      <c r="G95" s="15">
        <v>14640</v>
      </c>
      <c r="H95" s="17">
        <v>33</v>
      </c>
      <c r="I95" s="18">
        <v>7000</v>
      </c>
      <c r="J95" s="20">
        <f t="shared" si="2"/>
        <v>26.697177726926011</v>
      </c>
    </row>
    <row r="96" spans="1:10" ht="53.25" customHeight="1" x14ac:dyDescent="0.25">
      <c r="A96" s="4">
        <v>93</v>
      </c>
      <c r="B96" s="9">
        <v>215</v>
      </c>
      <c r="C96" s="10" t="s">
        <v>166</v>
      </c>
      <c r="D96" s="10" t="s">
        <v>41</v>
      </c>
      <c r="E96" s="9" t="s">
        <v>3</v>
      </c>
      <c r="F96" s="11">
        <v>5000</v>
      </c>
      <c r="G96" s="13">
        <v>4500</v>
      </c>
      <c r="H96" s="10">
        <v>31</v>
      </c>
      <c r="I96" s="11">
        <v>4000</v>
      </c>
      <c r="J96" s="5">
        <f t="shared" si="2"/>
        <v>80</v>
      </c>
    </row>
    <row r="97" spans="1:10" ht="114.75" customHeight="1" x14ac:dyDescent="0.25">
      <c r="A97" s="4">
        <v>94</v>
      </c>
      <c r="B97" s="9">
        <v>222</v>
      </c>
      <c r="C97" s="10" t="s">
        <v>167</v>
      </c>
      <c r="D97" s="10" t="s">
        <v>200</v>
      </c>
      <c r="E97" s="9" t="s">
        <v>5</v>
      </c>
      <c r="F97" s="11">
        <v>5500</v>
      </c>
      <c r="G97" s="13">
        <v>4950</v>
      </c>
      <c r="H97" s="10">
        <v>31</v>
      </c>
      <c r="I97" s="13">
        <v>4500</v>
      </c>
      <c r="J97" s="5">
        <f t="shared" si="2"/>
        <v>81.818181818181813</v>
      </c>
    </row>
    <row r="98" spans="1:10" ht="52.5" customHeight="1" thickBot="1" x14ac:dyDescent="0.3">
      <c r="A98" s="4">
        <v>95</v>
      </c>
      <c r="B98" s="9">
        <v>227</v>
      </c>
      <c r="C98" s="10" t="s">
        <v>168</v>
      </c>
      <c r="D98" s="10" t="s">
        <v>82</v>
      </c>
      <c r="E98" s="9" t="s">
        <v>22</v>
      </c>
      <c r="F98" s="11">
        <v>34240</v>
      </c>
      <c r="G98" s="13">
        <v>22256</v>
      </c>
      <c r="H98" s="10">
        <v>32</v>
      </c>
      <c r="I98" s="13">
        <v>4000</v>
      </c>
      <c r="J98" s="5">
        <f t="shared" si="2"/>
        <v>11.682242990654206</v>
      </c>
    </row>
    <row r="99" spans="1:10" ht="38.25" customHeight="1" thickBot="1" x14ac:dyDescent="0.3">
      <c r="A99" s="24" t="s">
        <v>90</v>
      </c>
      <c r="B99" s="25"/>
      <c r="C99" s="25"/>
      <c r="D99" s="25"/>
      <c r="E99" s="26"/>
      <c r="F99" s="6">
        <f>SUM(F4:F98)</f>
        <v>2958642</v>
      </c>
      <c r="G99" s="6">
        <f>SUM(G4:G98)</f>
        <v>1254249</v>
      </c>
      <c r="H99" s="8"/>
      <c r="I99" s="6">
        <f>SUM(I4:I98)</f>
        <v>500000</v>
      </c>
      <c r="J99" s="7"/>
    </row>
  </sheetData>
  <autoFilter ref="A3:J99">
    <filterColumn colId="3">
      <filters blank="1">
        <filter val="&quot;Kujawsko-Pomorski Wojewódzki Związek Piłki Ręcznej&quot;"/>
        <filter val="Akademia Mistrzów Sportu"/>
        <filter val="Akademicki Związek Sportowy Uniwersytetu Mikołaja Kopernika w Toruniu"/>
        <filter val="Autonomiczna Ludowa Kolarska Sekcja &quot;STAL&quot; Grudziądz"/>
        <filter val="Biegające Śliwice"/>
        <filter val="Budowlany Klub Sportowy w Bydgoszczy"/>
        <filter val="Bydgoska Fundacja Tenisowa &quot;GEM&quot;"/>
        <filter val="Centrum Rehabilitacji im. ks. Biskupa Jana Chrapka"/>
        <filter val="Chorągiew Kujawsko-Pomorska Związku Harcerstwa Polskiego Hufiec Aleksandrów Kujawski"/>
        <filter val="Ciechociński Klub Bokserski CKB ,,Potężnie”"/>
        <filter val="Ciechociński Klub Sportowy &quot;Zdrój&quot; Ciechocinek"/>
        <filter val="CWZS &quot;ZAWISZA&quot; - Klub Strzelecki"/>
        <filter val="CWZS &quot;Zawisza&quot; Klub Gimnastyczny Bydgoszcz"/>
        <filter val="CWZS ,,Zawisza&quot; Bydgoszcz - podnoszenie ciężarów"/>
        <filter val="CZERNIKOWSKIE STOWARZYSZENIE NA RZECZ WSPIERANIA EDUKACJI, KULTURY I SPORTU CZYŻ-NIE"/>
        <filter val="Europejski Uczniowski Klub Sportowy Spartakus Sicienko"/>
        <filter val="Gminny Ludowy Klub Sportowy Gwiazda Starogród"/>
        <filter val="Gminny Międzyzakładowy Ludowy Klub Sportowy &quot;Orzeł&quot; w Służewie"/>
        <filter val="Gminny Zespół Sportowy &quot;Tłuchowia&quot; w Tłuchowie"/>
        <filter val="Grudziądzki Klub Sportowy Olimpia w Grudziądzu"/>
        <filter val="Jeździecki Klub Sportowy &quot;Rywal&quot;"/>
        <filter val="KLUB KARATE TRADYCYJNEGO BRZEŚĆ KUJAWSKI"/>
        <filter val="Klub Koszykarski Astoria Bydgoszcz"/>
        <filter val="Klub Koszykarski Astoria Bydgoszcz Spółka Akcyjna"/>
        <filter val="Klub Pływacki NEMO Lipno"/>
        <filter val="Klub Sportowo Turystyczny Włókniarz"/>
        <filter val="Klub Sportowo-Turystyczny &quot;Elektryk&quot; Grudziądz"/>
        <filter val="Klub Sportowy „Zgoda Chodecz Beach Soccer Team”"/>
        <filter val="Klub Wioślarski &quot;Gopło&quot; Kruszwica"/>
        <filter val="Koło Gospodyń Wiejskich Sadłóg - Sadłóżek - Paniewek"/>
        <filter val="Kujawsko Pomorski Związek Pływacki"/>
        <filter val="Kujawsko-Pomorski Związek Koszykówki w Bydgoszczy"/>
        <filter val="Lekkoatletyczny Klub Sportowy VECTRA"/>
        <filter val="Lokalna Organizacja Turystyczna PAŁUKI"/>
        <filter val="LUDOWY KLUB SPORTOWY ROGOWO"/>
        <filter val="Miejski Klub Lekkoatletyczny Toruń"/>
        <filter val="Miejski Klub Sportowy &quot;Mień&quot;"/>
        <filter val="MIEJSKI LUDOWY KLUB SPORTOWY &quot;NADWIŚLANIN&quot; CHEŁMNO"/>
        <filter val="Miejski Związkowy Klub Sportowy &quot;Orlęta&quot; w Aleksandrowie Kujawskim"/>
        <filter val="Międzyszkolny Klub Sportowy  Brodnica"/>
        <filter val="Międzyszkolny Klub Sportowy &quot;Zryw&quot; w Toruniu"/>
        <filter val="Międzyszkolny Klub Sportów Walki &quot;Pomorzanin&quot; Toruń"/>
        <filter val="Międzyszkolny Ludowy Uczniowski Klub Sportowy &quot;Orlik&quot; Kcynia"/>
        <filter val="Międzyszkolny Toruński Klub Pływacki Delfin Toruń"/>
        <filter val="Międzyszkolny Uczniowski Klub Sportowy &quot;MUKS&quot; Bydgoszcz"/>
        <filter val="Nakielskie Towarzystwo Tenisowe &quot;Sokół&quot;"/>
        <filter val="Pantery Szubin"/>
        <filter val="Polski Związek Lekkiej Atletyki Masters"/>
        <filter val="Stowarzyszenie Bydgoska Siatkówka"/>
        <filter val="Stowarzyszenie Centrum Niezależnego Życia"/>
        <filter val="STOWARZYSZENIE HOKEJOWY KLUB POMORZANIN TORUŃ"/>
        <filter val="Stowarzyszenie Klub Abstynenta Razem Od Nowa"/>
        <filter val="STOWARZYSZENIE KLUB ŻEGLARSKI &quot;KORMORAN&quot; PRZY GMINIE I MIEŚCIE JANIKOWO"/>
        <filter val="STOWARZYSZENIE OLENDER BEACH VOLLEY CLUB"/>
        <filter val="STOWARZYSZENIE PIŁKI RĘCZNEJ PLAŻOWEJ DAMY RADĘ INOWROCŁAW"/>
        <filter val="STOWARZYSZENIE PRZYJACIÓŁ SOSW W WIELGIEM"/>
        <filter val="STOWARZYSZENIE PRZYJAZNA SZKOŁA"/>
        <filter val="Stowarzyszenie Rozwoju Gminy Łubianka &quot;Przyszłość&quot; w Łubiace z siedzibą w Pigży"/>
        <filter val="Stowarzyszenie Rypiński Uczniowski Klub Pływacki Sejwal"/>
        <filter val="Stowarzyszenie Sportowe Bushi-do"/>
        <filter val="Stowarzyszenie Sportu i Rehabilitacji Osób Niepełnosprawnych &quot;Start Bydgoszcz&quot;"/>
        <filter val="Stowarzyszenie Tradycja i Rozwój"/>
        <filter val="Stowarzyszenie Waleczne Serca"/>
        <filter val="Szkolny Klub Sportowy &quot;kasprowicz&quot;"/>
        <filter val="TORUŃSKA AKADEMIA FLORETU SPÓŁKA Z OGRANICZONĄ ODPOWIEDZIALNOŚCIĄ"/>
        <filter val="TORUŃSKA LIGA UNIHOKEJA"/>
        <filter val="Toruński Okręgowy Związek Żeglarski"/>
        <filter val="Toruński Związek Towarzystwa Krzewienia Kultury Fizycznej"/>
        <filter val="Towarzystwo Krzewienia Kultury Fizycznej Ognisko HORYZONT"/>
        <filter val="Towarzystwo Sportowe KOSET Grudziądz"/>
        <filter val="Uczniowski Klub Biegacza im. Stefana Bąka"/>
        <filter val="Uczniowski Klub Sportowy &quot; START &quot; Smólnik"/>
        <filter val="Uczniowski Klub Sportowy &quot;Bałagany&quot; Łubianka"/>
        <filter val="Uczniowski Klub Sportowy &quot;Cyprianka&quot;"/>
        <filter val="Uczniowski Klub Sportowy &quot;Czapla&quot; Białe Błota"/>
        <filter val="Uczniowski Klub Sportowy &quot;Ognisko Pracy Pozaszkolnej Toruń&quot;"/>
        <filter val="Uczniowski Klub Sportowy &quot;Orion&quot; Gmina Grudziądz"/>
        <filter val="Uczniowski Klub Sportowy &quot;Sokół Lubraniec&quot;"/>
        <filter val="Uczniowski Klub Sportowy &quot;SOKÓŁ&quot; Wielkie Rychnowo"/>
        <filter val="Uczniowski Klub Sportowy &quot;Szabla Brzoza&quot;"/>
        <filter val="Uczniowski Klub Sportowy &quot;Włókniarz&quot; Chełmża"/>
        <filter val="Uczniowski Klub Sportowy ,,Jedynka AK&quot; Aleksandrów Kujawski"/>
        <filter val="Uczniowski Klub Sportowy Alfa 99"/>
        <filter val="Uczniowski Klub Sportowy Przy Młodzieżowym Domu Kultury Nr 5 w Bydgoszczy"/>
        <filter val="Uczniowski Klub Sportowy Siódemka Brodnica"/>
        <filter val="Uczniowski Ludowy Klub Sp0rtowy  &quot;Zryw&quot; Dobrcz"/>
        <filter val="Uczniowski Ludowy Klub Sportowy Mustang Żołędowo"/>
        <filter val="Włocławski Klub Biegacza &quot;Maratończyk&quot;"/>
        <filter val="Włocławski Klub Karate Kyokushin"/>
        <filter val="Włocławski Klub Sportowy &quot;Włocłavia&quot;:"/>
        <filter val="Włocławsko-brodnicki Klub Sportowy Niewidomych i Słabowidzących &quot;pionek&quot;"/>
        <filter val="Żniński Klub Biegacza &quot;1992&quot;"/>
        <filter val="Żnińskie Towarzystwo Miłośników Sportu Baszta"/>
      </filters>
    </filterColumn>
  </autoFilter>
  <mergeCells count="3">
    <mergeCell ref="A2:J2"/>
    <mergeCell ref="A99:E99"/>
    <mergeCell ref="I1:J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Rutkowski</dc:creator>
  <cp:lastModifiedBy>Piotr Binkowski</cp:lastModifiedBy>
  <cp:lastPrinted>2024-03-18T12:39:27Z</cp:lastPrinted>
  <dcterms:created xsi:type="dcterms:W3CDTF">2021-01-20T06:44:09Z</dcterms:created>
  <dcterms:modified xsi:type="dcterms:W3CDTF">2024-03-22T10:09:14Z</dcterms:modified>
</cp:coreProperties>
</file>